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375" windowWidth="11805" windowHeight="652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<sst xmlns="http://schemas.openxmlformats.org/spreadsheetml/2006/main" count="2703" uniqueCount="417">
  <si>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</si>
  <si>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</si>
  <si>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</si>
  <si>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</si>
  <si>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</si>
  <si>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</si>
  <si>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</si>
  <si>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</si>
  <si>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</si>
  <si>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Код источника</t>
  </si>
  <si>
    <t>финансирования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</si>
  <si>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</si>
  <si>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</si>
  <si>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</si>
  <si>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</si>
  <si>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</si>
  <si>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</si>
  <si>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</si>
  <si>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</si>
  <si>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</si>
  <si>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</si>
  <si>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</si>
  <si>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</si>
  <si>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</si>
  <si>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</si>
  <si>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</si>
  <si>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</si>
  <si>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</si>
  <si>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</si>
  <si>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</si>
  <si>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0503117</t>
  </si>
  <si>
    <t xml:space="preserve">Неисполненные </t>
  </si>
  <si>
    <t xml:space="preserve">              Форма 0503117  с.2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</si>
  <si>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</si>
  <si>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</si>
  <si>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</si>
  <si>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</si>
  <si>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</si>
  <si>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</si>
  <si>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</si>
  <si>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</si>
  <si>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</si>
  <si>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</si>
  <si>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</si>
  <si>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</si>
  <si>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</si>
  <si>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</si>
  <si>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</si>
  <si>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</si>
  <si>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</si>
  <si>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</si>
  <si>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</si>
  <si>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из них:</t>
  </si>
  <si>
    <t>Код дохода по бюджетной классификацией</t>
  </si>
  <si>
    <t>по бюджетной</t>
  </si>
  <si>
    <t>классификацией</t>
  </si>
  <si>
    <t>Наименование финансового органа_______________________________________________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</si>
  <si>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</si>
  <si>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</si>
  <si>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</si>
  <si>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</si>
  <si>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</si>
  <si>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</si>
  <si>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</si>
  <si>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</si>
  <si>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</si>
  <si>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</si>
  <si>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</si>
  <si>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</si>
  <si>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062</t>
  </si>
  <si>
    <t>040</t>
  </si>
  <si>
    <t>920</t>
  </si>
  <si>
    <t>10000000</t>
  </si>
  <si>
    <t>10100000</t>
  </si>
  <si>
    <t>10102000</t>
  </si>
  <si>
    <t>10102010</t>
  </si>
  <si>
    <t>10102020</t>
  </si>
  <si>
    <t>10102021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</si>
  <si>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</si>
  <si>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</si>
  <si>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</si>
  <si>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</si>
  <si>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</si>
  <si>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</si>
  <si>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</si>
  <si>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</si>
  <si>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</si>
  <si>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</si>
  <si>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</si>
  <si>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</si>
  <si>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10503020</t>
  </si>
  <si>
    <t>10600000</t>
  </si>
  <si>
    <t>10601030</t>
  </si>
  <si>
    <t>10604000</t>
  </si>
  <si>
    <t>10604010</t>
  </si>
  <si>
    <t>10604012</t>
  </si>
  <si>
    <t>10606010</t>
  </si>
  <si>
    <t>10606013</t>
  </si>
  <si>
    <t>10606020</t>
  </si>
  <si>
    <t>10606023</t>
  </si>
  <si>
    <t>10800000</t>
  </si>
  <si>
    <t>10804020</t>
  </si>
  <si>
    <t>10900000</t>
  </si>
  <si>
    <t>10904000</t>
  </si>
  <si>
    <t>10904050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</si>
  <si>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</si>
  <si>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</si>
  <si>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</si>
  <si>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</si>
  <si>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</si>
  <si>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</si>
  <si>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</si>
  <si>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</si>
  <si>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11303000</t>
  </si>
  <si>
    <t>11303050</t>
  </si>
  <si>
    <t>11400000</t>
  </si>
  <si>
    <t>11402000</t>
  </si>
  <si>
    <t>11402030</t>
  </si>
  <si>
    <t>11402033</t>
  </si>
  <si>
    <t>11406000</t>
  </si>
  <si>
    <t>11406010</t>
  </si>
  <si>
    <t>11406014</t>
  </si>
  <si>
    <t>11700000</t>
  </si>
  <si>
    <t>11701000</t>
  </si>
  <si>
    <t>11701050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</si>
  <si>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</si>
  <si>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</si>
  <si>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</si>
  <si>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</si>
  <si>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</si>
  <si>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</si>
  <si>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</si>
  <si>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</si>
  <si>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20204000</t>
  </si>
  <si>
    <t>20204012</t>
  </si>
  <si>
    <t>20204999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</si>
  <si>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</si>
  <si>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</si>
  <si>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</si>
  <si>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</si>
  <si>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</si>
  <si>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</si>
  <si>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</si>
  <si>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</si>
  <si>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</si>
  <si>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</si>
  <si>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</si>
  <si>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</si>
  <si>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</si>
  <si>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</si>
  <si>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</si>
  <si>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</si>
  <si>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</si>
  <si>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</si>
  <si>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</si>
  <si>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</si>
  <si>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</si>
  <si>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</si>
  <si>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</si>
  <si>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</si>
  <si>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</si>
  <si>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</si>
  <si>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</si>
  <si>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</si>
  <si>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</si>
  <si>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</si>
  <si>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</si>
  <si>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</si>
  <si>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Налог на имущество физических лиц, зачисляемый в бюджет поселений</t>
  </si>
  <si>
    <t>Транспортный налог</t>
  </si>
  <si>
    <t>!!! Введите наименование !!!</t>
  </si>
  <si>
    <t>Транспортный налог с физических лиц</t>
  </si>
  <si>
    <t>Земельный налог, взимаемый по ставке, установленной пп1 п1 ст.394 НК РФ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</si>
  <si>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</si>
  <si>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 п 1 ст.394 НК РФ</t>
  </si>
  <si>
    <t>Земельный налог, взимаемый по ставке, установленной пп 2 п 1 ст.394 НК РФ, зачисляемый в бюджеты поселений</t>
  </si>
  <si>
    <t>ГОСУДАРСТВЕННАЯ ПОШЛИНА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</si>
  <si>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</si>
  <si>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</si>
  <si>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</si>
  <si>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</si>
  <si>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</si>
  <si>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</si>
  <si>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</si>
  <si>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</si>
  <si>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</si>
  <si>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
</t>
  </si>
  <si>
    <t xml:space="preserve">Прочие поступления от использования имущества, находящегося в собственности поселений (за
исключением имущества муниципальных автономных учреждений, а также имущества муниципальных унитарных предприятий, в том числе казенных)
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</si>
  <si>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</si>
  <si>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</si>
  <si>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</si>
  <si>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</si>
  <si>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</si>
  <si>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</si>
  <si>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</si>
  <si>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 xml:space="preserve">Доходы от продажи земельных участков, находящихся в   государственной и муниципальной собственности (за  исключением  земельных  участков  автономных учреждений,   а    также    земельных    участков государственных и  муниципальных  предприятий,  в том числе казенных)
в   государственной и муниципальной собственности  (за  исключением  земельных  участков  автономных  учреждений,   а    также    земельных    участков  государственных и  муниципальных  предприятий,  в том числе казенных)
</t>
  </si>
  <si>
    <t xml:space="preserve">Доходы    от    продажи    земельных    участков, государственная  собственность  на   которые   не
разграничена
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</si>
  <si>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</si>
  <si>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</si>
  <si>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</si>
  <si>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</si>
  <si>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</si>
  <si>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</si>
  <si>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</si>
  <si>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</si>
  <si>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</si>
  <si>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</si>
  <si>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Дотации бюджетам поселений на выравнивание бюджетной обеспеченности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</si>
  <si>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</si>
  <si>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</si>
  <si>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Субсидии от других бюджетов бюджетной системы Российской Федерации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</si>
  <si>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
</t>
  </si>
  <si>
    <t>Прочие межбюджетные трансферты</t>
  </si>
  <si>
    <t>ПРОЧИЕ БЕЗВОЗМЕЗДНЫЕ ПОСТУПЛЕНИЯ</t>
  </si>
  <si>
    <t>Прочие безвозмездные поступления в бюджеты поселений</t>
  </si>
  <si>
    <t/>
  </si>
  <si>
    <t>0103</t>
  </si>
  <si>
    <t>0104</t>
  </si>
  <si>
    <t>0111</t>
  </si>
  <si>
    <t>0113</t>
  </si>
  <si>
    <t>0203</t>
  </si>
  <si>
    <t>0309</t>
  </si>
  <si>
    <t>0412</t>
  </si>
  <si>
    <t>0501</t>
  </si>
  <si>
    <t>0502</t>
  </si>
  <si>
    <t>0503</t>
  </si>
  <si>
    <t>0707</t>
  </si>
  <si>
    <t>0801</t>
  </si>
  <si>
    <t>1003</t>
  </si>
  <si>
    <t>1101</t>
  </si>
  <si>
    <t>1202</t>
  </si>
  <si>
    <t>1301</t>
  </si>
  <si>
    <t>0021200</t>
  </si>
  <si>
    <t>0020400</t>
  </si>
  <si>
    <t>0020800</t>
  </si>
  <si>
    <t>9000000</t>
  </si>
  <si>
    <t>9530000</t>
  </si>
  <si>
    <t>0700500</t>
  </si>
  <si>
    <t>0920304</t>
  </si>
  <si>
    <t>7950900</t>
  </si>
  <si>
    <t>7957500</t>
  </si>
  <si>
    <t>0013600</t>
  </si>
  <si>
    <t>2180100</t>
  </si>
  <si>
    <t>3400300</t>
  </si>
  <si>
    <t>3500300</t>
  </si>
  <si>
    <t>7954400</t>
  </si>
  <si>
    <t>7959000</t>
  </si>
  <si>
    <t>3510500</t>
  </si>
  <si>
    <t>5201559</t>
  </si>
  <si>
    <t>7950200</t>
  </si>
  <si>
    <t>7956200</t>
  </si>
  <si>
    <t>7957600</t>
  </si>
  <si>
    <t>5201521</t>
  </si>
  <si>
    <t>5227934</t>
  </si>
  <si>
    <t>5227944</t>
  </si>
  <si>
    <t>6000100</t>
  </si>
  <si>
    <t>6000200</t>
  </si>
  <si>
    <t>6000300</t>
  </si>
  <si>
    <t>6000400</t>
  </si>
  <si>
    <t>6000500</t>
  </si>
  <si>
    <t>7953100</t>
  </si>
  <si>
    <t>7954500</t>
  </si>
  <si>
    <t>5201513</t>
  </si>
  <si>
    <t>7950600</t>
  </si>
  <si>
    <t>4409900</t>
  </si>
  <si>
    <t>4429900</t>
  </si>
  <si>
    <t>7957700</t>
  </si>
  <si>
    <t>7958700</t>
  </si>
  <si>
    <t>5058500</t>
  </si>
  <si>
    <t>5058599</t>
  </si>
  <si>
    <t>6000521</t>
  </si>
  <si>
    <t>4829900</t>
  </si>
  <si>
    <t>5129701</t>
  </si>
  <si>
    <t>4579900</t>
  </si>
  <si>
    <t>0650300</t>
  </si>
  <si>
    <t>013</t>
  </si>
  <si>
    <t>006</t>
  </si>
  <si>
    <t>017</t>
  </si>
  <si>
    <t>001</t>
  </si>
  <si>
    <t>005</t>
  </si>
  <si>
    <t>220</t>
  </si>
  <si>
    <t>226</t>
  </si>
  <si>
    <t>210</t>
  </si>
  <si>
    <t>211</t>
  </si>
  <si>
    <t>213</t>
  </si>
  <si>
    <t>221</t>
  </si>
  <si>
    <t>222</t>
  </si>
  <si>
    <t>223</t>
  </si>
  <si>
    <t>224</t>
  </si>
  <si>
    <t>225</t>
  </si>
  <si>
    <t>290</t>
  </si>
  <si>
    <t>300</t>
  </si>
  <si>
    <t>310</t>
  </si>
  <si>
    <t>340</t>
  </si>
  <si>
    <t>260</t>
  </si>
  <si>
    <t>262</t>
  </si>
  <si>
    <t>240</t>
  </si>
  <si>
    <t>242</t>
  </si>
  <si>
    <t>241</t>
  </si>
  <si>
    <t>250</t>
  </si>
  <si>
    <t>251</t>
  </si>
  <si>
    <t>230</t>
  </si>
  <si>
    <t>231</t>
  </si>
  <si>
    <t>АДМИНИСТРАЦИЯ МУНИЦИПАЛЬНОГО ОБРАЗОВАНИЯ "ГОРОД ЕРМОЛИНО"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</si>
  <si>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</si>
  <si>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</si>
  <si>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</si>
  <si>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РАСХОДЫ</t>
  </si>
  <si>
    <t>Приобретение услуг</t>
  </si>
  <si>
    <t>Прочие услуги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</si>
  <si>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</si>
  <si>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</si>
  <si>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Оплата труда и начисления на оплату труда</t>
  </si>
  <si>
    <t>Заработная плата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</si>
  <si>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</si>
  <si>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</si>
  <si>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</si>
  <si>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</si>
  <si>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</si>
  <si>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</si>
  <si>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</si>
  <si>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</si>
  <si>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</si>
  <si>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</si>
  <si>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</si>
  <si>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</si>
  <si>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>Выплаты стимулирующего характера руководителям исполнительно-распорядительных органов муниципальных образований</t>
  </si>
  <si>
    <t>Резервные фонды</t>
  </si>
  <si>
    <t>Резервные фонды местных администраций</t>
  </si>
  <si>
    <t>Социальное обеспечение</t>
  </si>
  <si>
    <t>Пособия по социальной помощи населению</t>
  </si>
  <si>
    <t>Другие общегосударственные вопросы</t>
  </si>
  <si>
    <t>Общегородские расходы</t>
  </si>
  <si>
    <t>Кадровая политика муниципального образования "Городское поселение "Город Ермолино" на 2011-2014 г.г."</t>
  </si>
  <si>
    <t>Программа "Укрепление МТБ органов местного самоуправления в 2011-2014 гг."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</si>
  <si>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</si>
  <si>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</si>
  <si>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</si>
  <si>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</si>
  <si>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</si>
  <si>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</si>
  <si>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</si>
  <si>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 xml:space="preserve">Мероприятия в области жилищного хозяйства </t>
  </si>
  <si>
    <t>Программа "Адресная программа внедрения коллективного учета потребления энергоресурсов в многоквартирных домах"</t>
  </si>
  <si>
    <t>Субсидии юридическим лицам</t>
  </si>
  <si>
    <t>Безвозмездные и безвозвратные перечисления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</si>
  <si>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</si>
  <si>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Программа " Проведение капитального ремонта в многоквартирных жилых домах"</t>
  </si>
  <si>
    <t>Коммунальное хозяйство</t>
  </si>
  <si>
    <t>Мероприятия в области коммунального хозяйства</t>
  </si>
  <si>
    <t>Безвозмездные и безвозвратные перечисления государственным и муниципальным организациям</t>
  </si>
  <si>
    <t>Подготовка объектов жилищно-коммунального хозяйства и социальной сферы к работе в осенне-зимний период 2011/12 года</t>
  </si>
  <si>
    <t>Доступное и комфортное жилье - строительство объектов инженерной инфраструктуры</t>
  </si>
  <si>
    <t>Программа "Повышение энергетической эффективности предприятия МУП "ЕТС" в 2010-2012 гг."</t>
  </si>
  <si>
    <t>Программа "Повышение эффективности предприятия МУП "ЕТС" по водоснабжению в 2010-2012 гг."</t>
  </si>
  <si>
    <t>Благоустройство</t>
  </si>
  <si>
    <t>Приобретение дорожно-уборочной машины</t>
  </si>
  <si>
    <t>Ремонт и капитальный ремонт дорожной и уличной сети муниципальных образований Калужской области</t>
  </si>
  <si>
    <t xml:space="preserve">Ремонт и капитальный ремонт дорожной и уличной сети муниципальных образований Калужской области за счет средст местного бюджета 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</si>
  <si>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</si>
  <si>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</si>
  <si>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</si>
  <si>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</si>
  <si>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</si>
  <si>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Программа "Благоустройство населенных пунктов на территории Боровского района Калужской области на 2008-2010 годы"</t>
  </si>
  <si>
    <t>Программа "Благоустройство территории МО "Городское поселение "Г.Ермолино" на 2010-2015 гг."</t>
  </si>
  <si>
    <t>Молодежная политика и оздоровление детей</t>
  </si>
  <si>
    <t>Программа "Занятость подростков"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</si>
  <si>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</si>
  <si>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</si>
  <si>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</si>
  <si>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Программа "Семья и дети" на 2008-2010 годы</t>
  </si>
  <si>
    <t>Культура</t>
  </si>
  <si>
    <t>Обеспечение деятельности подведомственных учреждений</t>
  </si>
  <si>
    <t>Выполнение функций бюджетными учреждениями</t>
  </si>
  <si>
    <t>Программа "Развитие культурно-досуговой деятельности, народного творчества, выставочной деятельности и укрепление МТБ МУК "Полет" 2011-2013 гг."</t>
  </si>
  <si>
    <t>Программа "Развитие библиотечного обслуживания населения г.Ермолино библиотеками МУК "Полет" 2011-2013 гг."</t>
  </si>
  <si>
    <t>Социальное обеспечение населения</t>
  </si>
  <si>
    <t>Оказание других видов социальной помощи</t>
  </si>
  <si>
    <t>Социальные выплаты</t>
  </si>
  <si>
    <t>Социальные выплаты почетным гражданам</t>
  </si>
  <si>
    <t xml:space="preserve"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</t>
  </si>
  <si>
    <t>Физическая культура</t>
  </si>
  <si>
    <t xml:space="preserve">Софинансирование программы "Развитие физической культуры и спорта в Калужской области на 2007-2009 г." </t>
  </si>
  <si>
    <t>Периодическая печать и издательства</t>
  </si>
  <si>
    <t xml:space="preserve">Обслуживание внутреннего государственного и муниципального долга </t>
  </si>
  <si>
    <t>Процентные платежи по муниципальному долгу</t>
  </si>
  <si>
    <t>Обслуживание долговых обязательств</t>
  </si>
  <si>
    <t>Обслуживание внутренних долговых обязательств</t>
  </si>
  <si>
    <t>01020000</t>
  </si>
  <si>
    <t>01030000</t>
  </si>
  <si>
    <t>800</t>
  </si>
  <si>
    <t>810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</si>
  <si>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</si>
  <si>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</si>
  <si>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</si>
  <si>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01050201</t>
  </si>
  <si>
    <t>510</t>
  </si>
  <si>
    <t>610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</si>
  <si>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</si>
  <si>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</si>
  <si>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</si>
  <si>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</si>
  <si>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29206557000</t>
  </si>
  <si>
    <t>Увеличение остатков средств  бюджета</t>
  </si>
  <si>
    <t>Увеличение прочих остатков средств бюджетов</t>
  </si>
  <si>
    <t>01050200</t>
  </si>
  <si>
    <t>Увеличение прочих остатков денежных средств бюджетов поселений</t>
  </si>
  <si>
    <t>Уменьшение остатков средств бюджета</t>
  </si>
  <si>
    <t>600</t>
  </si>
  <si>
    <t>Уменьшение прочих остатков средств бюджета</t>
  </si>
  <si>
    <t>Уменьшение прочих остатков денежных средств бюджетов поселений</t>
  </si>
  <si>
    <t xml:space="preserve">                                                на  1  октября  2011 г.</t>
  </si>
  <si>
    <t>01.10.2011</t>
  </si>
  <si>
    <t>"________"    ________________________  2011 г.</t>
  </si>
  <si>
    <r>
      <t xml:space="preserve">Руководитель финансово-   __________________        </t>
    </r>
    <r>
      <rPr>
        <u val="single"/>
        <sz val="8"/>
        <rFont val="Arial Cyr"/>
        <family val="0"/>
      </rPr>
      <t xml:space="preserve">               Гусаковская Н.А.            </t>
    </r>
  </si>
  <si>
    <r>
      <t xml:space="preserve"> Руководитель     __________________         </t>
    </r>
    <r>
      <rPr>
        <u val="single"/>
        <sz val="8"/>
        <rFont val="Arial Cyr"/>
        <family val="0"/>
      </rPr>
      <t xml:space="preserve">                   Исаев А.А.                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</si>
</sst>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name val="Arial"/>
      <family val="2"/>
    </font>
    <font>
      <sz val="8"/>
      <color indexed="9"/>
      <name val="Arial Cyr"/>
      <family val="2"/>
    </font>
    <font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16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9" fontId="0" fillId="0" borderId="15" xfId="0" applyNumberFormat="1" applyBorder="1" applyAlignment="1">
      <alignment horizontal="left"/>
    </xf>
    <xf numFmtId="49" fontId="4" fillId="0" borderId="2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right" vertical="top"/>
    </xf>
    <xf numFmtId="4" fontId="4" fillId="0" borderId="28" xfId="0" applyNumberFormat="1" applyFont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0" fontId="4" fillId="0" borderId="21" xfId="0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21" xfId="0" applyFont="1" applyBorder="1" applyAlignment="1">
      <alignment horizontal="left" vertical="top" wrapText="1" indent="2"/>
    </xf>
    <xf numFmtId="4" fontId="4" fillId="0" borderId="31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37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2" fillId="0" borderId="0" xfId="0" applyFont="1" applyAlignment="1">
      <alignment horizontal="centerContinuous"/>
    </xf>
    <xf numFmtId="4" fontId="24" fillId="0" borderId="38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right" vertical="top" wrapText="1"/>
    </xf>
    <xf numFmtId="4" fontId="25" fillId="0" borderId="27" xfId="0" applyNumberFormat="1" applyFont="1" applyBorder="1" applyAlignment="1">
      <alignment horizontal="right" vertical="top"/>
    </xf>
    <xf numFmtId="4" fontId="25" fillId="0" borderId="28" xfId="0" applyNumberFormat="1" applyFont="1" applyBorder="1" applyAlignment="1">
      <alignment horizontal="right" vertical="top"/>
    </xf>
    <xf numFmtId="4" fontId="25" fillId="0" borderId="29" xfId="0" applyNumberFormat="1" applyFont="1" applyBorder="1" applyAlignment="1">
      <alignment horizontal="right" vertical="top"/>
    </xf>
    <xf numFmtId="0" fontId="23" fillId="0" borderId="0" xfId="0" applyFont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showGridLines="0" zoomScalePageLayoutView="0" workbookViewId="0" topLeftCell="A10">
      <selection activeCell="P22" sqref="P22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9.00390625" style="1" customWidth="1"/>
    <col min="10" max="10" width="13.375" style="1" customWidth="1"/>
    <col min="11" max="11" width="13.875" style="0" customWidth="1"/>
  </cols>
  <sheetData>
    <row r="1" spans="1:11" ht="17.25" customHeight="1" thickBot="1">
      <c r="A1" s="30" t="s">
        <v>41</v>
      </c>
      <c r="B1" s="30"/>
      <c r="C1" s="30"/>
      <c r="D1" s="13"/>
      <c r="E1" s="13"/>
      <c r="F1" s="13"/>
      <c r="G1" s="13"/>
      <c r="H1" s="13"/>
      <c r="I1" s="13"/>
      <c r="J1" s="13"/>
      <c r="K1" s="27" t="s">
        <v>5</v>
      </c>
    </row>
    <row r="2" spans="3:11" ht="13.5" customHeight="1">
      <c r="C2" s="12"/>
      <c r="J2" s="64" t="s">
        <v>58</v>
      </c>
      <c r="K2" s="39" t="s">
        <v>30</v>
      </c>
    </row>
    <row r="3" spans="1:11" ht="12.75" customHeight="1">
      <c r="A3" s="75" t="s">
        <v>412</v>
      </c>
      <c r="B3" s="14"/>
      <c r="C3" s="14"/>
      <c r="D3" s="14"/>
      <c r="E3" s="14"/>
      <c r="F3" s="14"/>
      <c r="G3" s="14"/>
      <c r="H3" s="14"/>
      <c r="I3" s="14"/>
      <c r="J3" s="63" t="s">
        <v>34</v>
      </c>
      <c r="K3" s="20" t="s">
        <v>413</v>
      </c>
    </row>
    <row r="4" spans="1:11" ht="15.75" customHeight="1">
      <c r="A4" s="12"/>
      <c r="B4" s="12"/>
      <c r="C4" s="12"/>
      <c r="D4" s="12"/>
      <c r="E4" s="12"/>
      <c r="F4" s="12"/>
      <c r="G4" s="12"/>
      <c r="H4" s="12"/>
      <c r="I4" s="11"/>
      <c r="J4" s="62"/>
      <c r="K4" s="65"/>
    </row>
    <row r="5" spans="1:11" ht="13.5" customHeight="1">
      <c r="A5" s="12" t="s">
        <v>56</v>
      </c>
      <c r="B5" s="12"/>
      <c r="C5" s="12"/>
      <c r="D5" s="87" t="s">
        <v>399</v>
      </c>
      <c r="E5" s="87"/>
      <c r="F5" s="87"/>
      <c r="G5" s="87"/>
      <c r="H5" s="87"/>
      <c r="I5" s="87"/>
      <c r="J5" s="88"/>
      <c r="K5" s="21"/>
    </row>
    <row r="6" spans="1:11" ht="15.75" customHeight="1">
      <c r="A6" s="12"/>
      <c r="B6" s="12"/>
      <c r="C6" s="12"/>
      <c r="D6" s="89" t="s">
        <v>400</v>
      </c>
      <c r="E6" s="89"/>
      <c r="F6" s="89"/>
      <c r="G6" s="89"/>
      <c r="H6" s="89"/>
      <c r="I6" s="89"/>
      <c r="J6" s="11" t="s">
        <v>401</v>
      </c>
      <c r="K6" s="21"/>
    </row>
    <row r="7" spans="1:11" ht="13.5" customHeight="1">
      <c r="A7" s="12" t="s">
        <v>50</v>
      </c>
      <c r="B7" s="12"/>
      <c r="C7" s="12"/>
      <c r="D7" s="12"/>
      <c r="E7" s="12"/>
      <c r="F7" s="87" t="s">
        <v>402</v>
      </c>
      <c r="G7" s="87"/>
      <c r="H7" s="87"/>
      <c r="I7" s="87"/>
      <c r="J7" s="11" t="s">
        <v>33</v>
      </c>
      <c r="K7" s="20" t="s">
        <v>403</v>
      </c>
    </row>
    <row r="8" spans="1:11" ht="13.5" customHeight="1">
      <c r="A8" s="44" t="s">
        <v>59</v>
      </c>
      <c r="B8" s="44"/>
      <c r="C8" s="12"/>
      <c r="D8" s="12"/>
      <c r="E8" s="12"/>
      <c r="F8" s="12"/>
      <c r="G8" s="12"/>
      <c r="H8" s="12"/>
      <c r="I8" s="11"/>
      <c r="J8" s="11"/>
      <c r="K8" s="37"/>
    </row>
    <row r="9" spans="1:11" ht="13.5" customHeight="1" thickBot="1">
      <c r="A9" s="12" t="s">
        <v>1</v>
      </c>
      <c r="B9" s="12"/>
      <c r="C9" s="12"/>
      <c r="D9" s="12"/>
      <c r="E9" s="12"/>
      <c r="F9" s="12"/>
      <c r="G9" s="12"/>
      <c r="H9" s="12"/>
      <c r="I9" s="11"/>
      <c r="J9" s="62" t="s">
        <v>57</v>
      </c>
      <c r="K9" s="22" t="s">
        <v>0</v>
      </c>
    </row>
    <row r="10" spans="3:11" ht="21.75" customHeight="1">
      <c r="C10" s="29"/>
      <c r="D10" s="29" t="s">
        <v>45</v>
      </c>
      <c r="E10" s="29"/>
      <c r="F10" s="29"/>
      <c r="G10" s="29"/>
      <c r="H10" s="29"/>
      <c r="I10" s="11"/>
      <c r="J10" s="11"/>
      <c r="K10" s="24"/>
    </row>
    <row r="11" spans="1:11" ht="13.5" customHeight="1">
      <c r="A11" s="77"/>
      <c r="B11" s="78"/>
      <c r="C11" s="66" t="s">
        <v>12</v>
      </c>
      <c r="D11" s="90" t="s">
        <v>53</v>
      </c>
      <c r="E11" s="91"/>
      <c r="F11" s="91"/>
      <c r="G11" s="91"/>
      <c r="H11" s="92"/>
      <c r="I11" s="79" t="s">
        <v>47</v>
      </c>
      <c r="J11" s="42"/>
      <c r="K11" s="66" t="s">
        <v>31</v>
      </c>
    </row>
    <row r="12" spans="1:11" ht="9.75" customHeight="1">
      <c r="A12" s="26" t="s">
        <v>6</v>
      </c>
      <c r="B12" s="8"/>
      <c r="C12" s="8" t="s">
        <v>13</v>
      </c>
      <c r="D12" s="93"/>
      <c r="E12" s="94"/>
      <c r="F12" s="94"/>
      <c r="G12" s="94"/>
      <c r="H12" s="95"/>
      <c r="I12" s="6" t="s">
        <v>48</v>
      </c>
      <c r="J12" s="6" t="s">
        <v>36</v>
      </c>
      <c r="K12" s="6" t="s">
        <v>4</v>
      </c>
    </row>
    <row r="13" spans="1:11" ht="9.75" customHeight="1">
      <c r="A13" s="80"/>
      <c r="B13" s="81"/>
      <c r="C13" s="67" t="s">
        <v>14</v>
      </c>
      <c r="D13" s="96"/>
      <c r="E13" s="97"/>
      <c r="F13" s="97"/>
      <c r="G13" s="97"/>
      <c r="H13" s="98"/>
      <c r="I13" s="82" t="s">
        <v>4</v>
      </c>
      <c r="J13" s="82"/>
      <c r="K13" s="82"/>
    </row>
    <row r="14" spans="1:11" ht="9.75" customHeight="1" thickBot="1">
      <c r="A14" s="4">
        <v>1</v>
      </c>
      <c r="B14" s="46"/>
      <c r="C14" s="10">
        <v>2</v>
      </c>
      <c r="D14" s="99">
        <v>3</v>
      </c>
      <c r="E14" s="100"/>
      <c r="F14" s="100"/>
      <c r="G14" s="100"/>
      <c r="H14" s="101"/>
      <c r="I14" s="5" t="s">
        <v>2</v>
      </c>
      <c r="J14" s="5" t="s">
        <v>39</v>
      </c>
      <c r="K14" s="19" t="s">
        <v>40</v>
      </c>
    </row>
    <row r="15" spans="1:11" ht="12.75">
      <c r="A15" s="50" t="s">
        <v>44</v>
      </c>
      <c r="B15" s="35"/>
      <c r="C15" s="51" t="s">
        <v>51</v>
      </c>
      <c r="D15" s="68"/>
      <c r="E15" s="69"/>
      <c r="F15" s="69"/>
      <c r="G15" s="69"/>
      <c r="H15" s="70"/>
      <c r="I15" s="47">
        <f>I16</f>
        <v>63856072.83</v>
      </c>
      <c r="J15" s="48">
        <f>J16</f>
        <v>52342738.79</v>
      </c>
      <c r="K15" s="49">
        <f>K16</f>
        <v>11513334.04</v>
      </c>
    </row>
    <row r="16" spans="1:11" ht="12.75">
      <c r="A16" s="53" t="s">
        <v>7</v>
      </c>
      <c r="B16" s="35">
        <v>1</v>
      </c>
      <c r="C16" s="56"/>
      <c r="D16" s="57"/>
      <c r="E16" s="58"/>
      <c r="F16" s="58"/>
      <c r="G16" s="58"/>
      <c r="H16" s="55"/>
      <c r="I16" s="84">
        <v>63856072.83</v>
      </c>
      <c r="J16" s="85">
        <v>52342738.79</v>
      </c>
      <c r="K16" s="86">
        <f>IF(ISNUMBER(I16),I16,0)-IF(ISNUMBER(J16),J16,0)</f>
        <v>11513334.04</v>
      </c>
    </row>
    <row r="17" spans="1:11" ht="22.5">
      <c r="A17" s="53" t="s">
        <v>150</v>
      </c>
      <c r="B17" s="35">
        <v>1</v>
      </c>
      <c r="C17" s="56"/>
      <c r="D17" s="57" t="s">
        <v>67</v>
      </c>
      <c r="E17" s="58" t="s">
        <v>72</v>
      </c>
      <c r="F17" s="58" t="s">
        <v>138</v>
      </c>
      <c r="G17" s="58" t="s">
        <v>142</v>
      </c>
      <c r="H17" s="55" t="s">
        <v>67</v>
      </c>
      <c r="I17" s="47">
        <v>28921132.33</v>
      </c>
      <c r="J17" s="48">
        <v>22311510.67</v>
      </c>
      <c r="K17" s="49">
        <f aca="true" t="shared" si="0" ref="K17:K80">IF(ISNUMBER(I17),I17,0)-IF(ISNUMBER(J17),J17,0)</f>
        <v>6609621.659999996</v>
      </c>
    </row>
    <row r="18" spans="1:11" ht="22.5">
      <c r="A18" s="53" t="s">
        <v>151</v>
      </c>
      <c r="B18" s="35">
        <v>1</v>
      </c>
      <c r="C18" s="56"/>
      <c r="D18" s="57" t="s">
        <v>68</v>
      </c>
      <c r="E18" s="58" t="s">
        <v>73</v>
      </c>
      <c r="F18" s="58" t="s">
        <v>138</v>
      </c>
      <c r="G18" s="58" t="s">
        <v>142</v>
      </c>
      <c r="H18" s="55" t="s">
        <v>67</v>
      </c>
      <c r="I18" s="47">
        <v>4187500</v>
      </c>
      <c r="J18" s="48">
        <v>4172005.19</v>
      </c>
      <c r="K18" s="49">
        <f t="shared" si="0"/>
        <v>15494.810000000056</v>
      </c>
    </row>
    <row r="19" spans="1:11" ht="22.5">
      <c r="A19" s="53" t="s">
        <v>152</v>
      </c>
      <c r="B19" s="35">
        <v>1</v>
      </c>
      <c r="C19" s="56"/>
      <c r="D19" s="57" t="s">
        <v>68</v>
      </c>
      <c r="E19" s="58" t="s">
        <v>74</v>
      </c>
      <c r="F19" s="58" t="s">
        <v>138</v>
      </c>
      <c r="G19" s="58" t="s">
        <v>142</v>
      </c>
      <c r="H19" s="55" t="s">
        <v>143</v>
      </c>
      <c r="I19" s="47">
        <v>4187500</v>
      </c>
      <c r="J19" s="48">
        <v>4172005.19</v>
      </c>
      <c r="K19" s="49">
        <f t="shared" si="0"/>
        <v>15494.810000000056</v>
      </c>
    </row>
    <row r="20" spans="1:11" ht="78.75">
      <c r="A20" s="53" t="s">
        <v>153</v>
      </c>
      <c r="B20" s="35">
        <v>1</v>
      </c>
      <c r="C20" s="56"/>
      <c r="D20" s="57" t="s">
        <v>68</v>
      </c>
      <c r="E20" s="58" t="s">
        <v>75</v>
      </c>
      <c r="F20" s="58" t="s">
        <v>139</v>
      </c>
      <c r="G20" s="58" t="s">
        <v>142</v>
      </c>
      <c r="H20" s="55" t="s">
        <v>143</v>
      </c>
      <c r="I20" s="47">
        <v>21000</v>
      </c>
      <c r="J20" s="48">
        <v>58507.46</v>
      </c>
      <c r="K20" s="49">
        <f t="shared" si="0"/>
        <v>-37507.46</v>
      </c>
    </row>
    <row r="21" spans="1:11" ht="90">
      <c r="A21" s="53" t="s">
        <v>154</v>
      </c>
      <c r="B21" s="35">
        <v>1</v>
      </c>
      <c r="C21" s="56"/>
      <c r="D21" s="57" t="s">
        <v>68</v>
      </c>
      <c r="E21" s="58" t="s">
        <v>76</v>
      </c>
      <c r="F21" s="58" t="s">
        <v>138</v>
      </c>
      <c r="G21" s="58" t="s">
        <v>142</v>
      </c>
      <c r="H21" s="55" t="s">
        <v>143</v>
      </c>
      <c r="I21" s="47">
        <v>3875000</v>
      </c>
      <c r="J21" s="48">
        <v>3736193.52</v>
      </c>
      <c r="K21" s="49">
        <f t="shared" si="0"/>
        <v>138806.47999999998</v>
      </c>
    </row>
    <row r="22" spans="1:11" ht="168.75" customHeight="1">
      <c r="A22" s="53" t="s">
        <v>155</v>
      </c>
      <c r="B22" s="35">
        <v>1</v>
      </c>
      <c r="C22" s="56"/>
      <c r="D22" s="57" t="s">
        <v>68</v>
      </c>
      <c r="E22" s="58" t="s">
        <v>77</v>
      </c>
      <c r="F22" s="58" t="s">
        <v>139</v>
      </c>
      <c r="G22" s="58" t="s">
        <v>142</v>
      </c>
      <c r="H22" s="55" t="s">
        <v>143</v>
      </c>
      <c r="I22" s="47">
        <v>3850000</v>
      </c>
      <c r="J22" s="48">
        <v>3698825.01</v>
      </c>
      <c r="K22" s="49">
        <f t="shared" si="0"/>
        <v>151174.99000000022</v>
      </c>
    </row>
    <row r="23" spans="1:11" ht="161.25" customHeight="1">
      <c r="A23" s="53" t="s">
        <v>156</v>
      </c>
      <c r="B23" s="35">
        <v>1</v>
      </c>
      <c r="C23" s="56"/>
      <c r="D23" s="57" t="s">
        <v>68</v>
      </c>
      <c r="E23" s="58" t="s">
        <v>78</v>
      </c>
      <c r="F23" s="58" t="s">
        <v>139</v>
      </c>
      <c r="G23" s="58" t="s">
        <v>142</v>
      </c>
      <c r="H23" s="55" t="s">
        <v>143</v>
      </c>
      <c r="I23" s="47">
        <v>25000</v>
      </c>
      <c r="J23" s="48">
        <v>37368.51</v>
      </c>
      <c r="K23" s="49">
        <f t="shared" si="0"/>
        <v>-12368.510000000002</v>
      </c>
    </row>
    <row r="24" spans="1:11" ht="90">
      <c r="A24" s="53" t="s">
        <v>157</v>
      </c>
      <c r="B24" s="35">
        <v>1</v>
      </c>
      <c r="C24" s="56"/>
      <c r="D24" s="57" t="s">
        <v>68</v>
      </c>
      <c r="E24" s="58" t="s">
        <v>79</v>
      </c>
      <c r="F24" s="58" t="s">
        <v>139</v>
      </c>
      <c r="G24" s="58" t="s">
        <v>142</v>
      </c>
      <c r="H24" s="55" t="s">
        <v>143</v>
      </c>
      <c r="I24" s="47">
        <v>290000</v>
      </c>
      <c r="J24" s="48">
        <v>369422.2</v>
      </c>
      <c r="K24" s="49">
        <f t="shared" si="0"/>
        <v>-79422.20000000001</v>
      </c>
    </row>
    <row r="25" spans="1:11" ht="252.75" customHeight="1">
      <c r="A25" s="53" t="s">
        <v>158</v>
      </c>
      <c r="B25" s="35">
        <v>1</v>
      </c>
      <c r="C25" s="56"/>
      <c r="D25" s="57" t="s">
        <v>68</v>
      </c>
      <c r="E25" s="58" t="s">
        <v>80</v>
      </c>
      <c r="F25" s="58" t="s">
        <v>139</v>
      </c>
      <c r="G25" s="58" t="s">
        <v>142</v>
      </c>
      <c r="H25" s="55" t="s">
        <v>143</v>
      </c>
      <c r="I25" s="47">
        <v>1500</v>
      </c>
      <c r="J25" s="48">
        <v>7882.01</v>
      </c>
      <c r="K25" s="49">
        <f t="shared" si="0"/>
        <v>-6382.01</v>
      </c>
    </row>
    <row r="26" spans="1:11" ht="22.5">
      <c r="A26" s="53" t="s">
        <v>159</v>
      </c>
      <c r="B26" s="35">
        <v>1</v>
      </c>
      <c r="C26" s="56"/>
      <c r="D26" s="57" t="s">
        <v>68</v>
      </c>
      <c r="E26" s="58" t="s">
        <v>81</v>
      </c>
      <c r="F26" s="58" t="s">
        <v>138</v>
      </c>
      <c r="G26" s="58" t="s">
        <v>142</v>
      </c>
      <c r="H26" s="55" t="s">
        <v>67</v>
      </c>
      <c r="I26" s="47">
        <v>9045445</v>
      </c>
      <c r="J26" s="48">
        <v>9022237.53</v>
      </c>
      <c r="K26" s="49">
        <f t="shared" si="0"/>
        <v>23207.47000000067</v>
      </c>
    </row>
    <row r="27" spans="1:11" ht="56.25">
      <c r="A27" s="53" t="s">
        <v>160</v>
      </c>
      <c r="B27" s="35">
        <v>1</v>
      </c>
      <c r="C27" s="56"/>
      <c r="D27" s="57" t="s">
        <v>68</v>
      </c>
      <c r="E27" s="58" t="s">
        <v>82</v>
      </c>
      <c r="F27" s="58" t="s">
        <v>139</v>
      </c>
      <c r="G27" s="58" t="s">
        <v>142</v>
      </c>
      <c r="H27" s="55" t="s">
        <v>143</v>
      </c>
      <c r="I27" s="47">
        <v>9021445</v>
      </c>
      <c r="J27" s="48">
        <v>8998367.73</v>
      </c>
      <c r="K27" s="49">
        <f t="shared" si="0"/>
        <v>23077.269999999553</v>
      </c>
    </row>
    <row r="28" spans="1:11" ht="67.5">
      <c r="A28" s="53" t="s">
        <v>161</v>
      </c>
      <c r="B28" s="35">
        <v>1</v>
      </c>
      <c r="C28" s="56"/>
      <c r="D28" s="57" t="s">
        <v>68</v>
      </c>
      <c r="E28" s="58" t="s">
        <v>83</v>
      </c>
      <c r="F28" s="58" t="s">
        <v>139</v>
      </c>
      <c r="G28" s="58" t="s">
        <v>142</v>
      </c>
      <c r="H28" s="55" t="s">
        <v>143</v>
      </c>
      <c r="I28" s="47">
        <v>7444186</v>
      </c>
      <c r="J28" s="48">
        <v>7421008.44</v>
      </c>
      <c r="K28" s="49">
        <f t="shared" si="0"/>
        <v>23177.55999999959</v>
      </c>
    </row>
    <row r="29" spans="1:11" ht="67.5">
      <c r="A29" s="53" t="s">
        <v>161</v>
      </c>
      <c r="B29" s="35">
        <v>1</v>
      </c>
      <c r="C29" s="56"/>
      <c r="D29" s="57" t="s">
        <v>68</v>
      </c>
      <c r="E29" s="58" t="s">
        <v>84</v>
      </c>
      <c r="F29" s="58" t="s">
        <v>139</v>
      </c>
      <c r="G29" s="58" t="s">
        <v>142</v>
      </c>
      <c r="H29" s="55" t="s">
        <v>143</v>
      </c>
      <c r="I29" s="47">
        <v>5556886</v>
      </c>
      <c r="J29" s="48">
        <v>5533778.81</v>
      </c>
      <c r="K29" s="49">
        <f t="shared" si="0"/>
        <v>23107.19000000041</v>
      </c>
    </row>
    <row r="30" spans="1:11" ht="90">
      <c r="A30" s="53" t="s">
        <v>162</v>
      </c>
      <c r="B30" s="35">
        <v>1</v>
      </c>
      <c r="C30" s="56"/>
      <c r="D30" s="57" t="s">
        <v>68</v>
      </c>
      <c r="E30" s="58" t="s">
        <v>85</v>
      </c>
      <c r="F30" s="58" t="s">
        <v>139</v>
      </c>
      <c r="G30" s="58" t="s">
        <v>142</v>
      </c>
      <c r="H30" s="55" t="s">
        <v>143</v>
      </c>
      <c r="I30" s="47">
        <v>1887300</v>
      </c>
      <c r="J30" s="48">
        <v>1887229.63</v>
      </c>
      <c r="K30" s="49">
        <f t="shared" si="0"/>
        <v>70.37000000011176</v>
      </c>
    </row>
    <row r="31" spans="1:11" ht="78.75">
      <c r="A31" s="53" t="s">
        <v>163</v>
      </c>
      <c r="B31" s="35">
        <v>1</v>
      </c>
      <c r="C31" s="56"/>
      <c r="D31" s="57" t="s">
        <v>68</v>
      </c>
      <c r="E31" s="58" t="s">
        <v>86</v>
      </c>
      <c r="F31" s="58" t="s">
        <v>139</v>
      </c>
      <c r="G31" s="58" t="s">
        <v>142</v>
      </c>
      <c r="H31" s="55" t="s">
        <v>143</v>
      </c>
      <c r="I31" s="47">
        <v>1577259</v>
      </c>
      <c r="J31" s="48">
        <v>1577359.29</v>
      </c>
      <c r="K31" s="49">
        <f t="shared" si="0"/>
        <v>-100.29000000003725</v>
      </c>
    </row>
    <row r="32" spans="1:11" ht="78.75">
      <c r="A32" s="53" t="s">
        <v>163</v>
      </c>
      <c r="B32" s="35">
        <v>1</v>
      </c>
      <c r="C32" s="56"/>
      <c r="D32" s="57" t="s">
        <v>68</v>
      </c>
      <c r="E32" s="58" t="s">
        <v>87</v>
      </c>
      <c r="F32" s="58" t="s">
        <v>139</v>
      </c>
      <c r="G32" s="58" t="s">
        <v>142</v>
      </c>
      <c r="H32" s="55" t="s">
        <v>143</v>
      </c>
      <c r="I32" s="47">
        <v>929615</v>
      </c>
      <c r="J32" s="48">
        <v>929612.75</v>
      </c>
      <c r="K32" s="49">
        <f t="shared" si="0"/>
        <v>2.25</v>
      </c>
    </row>
    <row r="33" spans="1:11" ht="82.5" customHeight="1">
      <c r="A33" s="53" t="s">
        <v>164</v>
      </c>
      <c r="B33" s="35">
        <v>1</v>
      </c>
      <c r="C33" s="56"/>
      <c r="D33" s="57" t="s">
        <v>68</v>
      </c>
      <c r="E33" s="58" t="s">
        <v>88</v>
      </c>
      <c r="F33" s="58" t="s">
        <v>139</v>
      </c>
      <c r="G33" s="58" t="s">
        <v>142</v>
      </c>
      <c r="H33" s="55" t="s">
        <v>143</v>
      </c>
      <c r="I33" s="47">
        <v>647644</v>
      </c>
      <c r="J33" s="48">
        <v>647746.54</v>
      </c>
      <c r="K33" s="49">
        <f t="shared" si="0"/>
        <v>-102.54000000003725</v>
      </c>
    </row>
    <row r="34" spans="1:11" ht="33.75">
      <c r="A34" s="53" t="s">
        <v>165</v>
      </c>
      <c r="B34" s="35">
        <v>1</v>
      </c>
      <c r="C34" s="56"/>
      <c r="D34" s="57" t="s">
        <v>68</v>
      </c>
      <c r="E34" s="58" t="s">
        <v>89</v>
      </c>
      <c r="F34" s="58" t="s">
        <v>139</v>
      </c>
      <c r="G34" s="58" t="s">
        <v>142</v>
      </c>
      <c r="H34" s="55" t="s">
        <v>143</v>
      </c>
      <c r="I34" s="47">
        <v>24000</v>
      </c>
      <c r="J34" s="48">
        <v>23869.8</v>
      </c>
      <c r="K34" s="49">
        <f t="shared" si="0"/>
        <v>130.20000000000073</v>
      </c>
    </row>
    <row r="35" spans="1:11" ht="56.25">
      <c r="A35" s="53" t="s">
        <v>166</v>
      </c>
      <c r="B35" s="35">
        <v>1</v>
      </c>
      <c r="C35" s="56"/>
      <c r="D35" s="57" t="s">
        <v>68</v>
      </c>
      <c r="E35" s="58" t="s">
        <v>90</v>
      </c>
      <c r="F35" s="58" t="s">
        <v>139</v>
      </c>
      <c r="G35" s="58" t="s">
        <v>142</v>
      </c>
      <c r="H35" s="55" t="s">
        <v>143</v>
      </c>
      <c r="I35" s="47">
        <v>24000</v>
      </c>
      <c r="J35" s="48">
        <v>23869.8</v>
      </c>
      <c r="K35" s="49">
        <f t="shared" si="0"/>
        <v>130.20000000000073</v>
      </c>
    </row>
    <row r="36" spans="1:11" ht="22.5">
      <c r="A36" s="53" t="s">
        <v>167</v>
      </c>
      <c r="B36" s="35">
        <v>1</v>
      </c>
      <c r="C36" s="56"/>
      <c r="D36" s="57" t="s">
        <v>68</v>
      </c>
      <c r="E36" s="58" t="s">
        <v>91</v>
      </c>
      <c r="F36" s="58" t="s">
        <v>138</v>
      </c>
      <c r="G36" s="58" t="s">
        <v>142</v>
      </c>
      <c r="H36" s="55" t="s">
        <v>67</v>
      </c>
      <c r="I36" s="47">
        <v>6499941</v>
      </c>
      <c r="J36" s="48">
        <v>5682733.68</v>
      </c>
      <c r="K36" s="49">
        <f t="shared" si="0"/>
        <v>817207.3200000003</v>
      </c>
    </row>
    <row r="37" spans="1:11" ht="45">
      <c r="A37" s="53" t="s">
        <v>168</v>
      </c>
      <c r="B37" s="35">
        <v>1</v>
      </c>
      <c r="C37" s="56"/>
      <c r="D37" s="57" t="s">
        <v>68</v>
      </c>
      <c r="E37" s="58" t="s">
        <v>92</v>
      </c>
      <c r="F37" s="58" t="s">
        <v>140</v>
      </c>
      <c r="G37" s="58" t="s">
        <v>142</v>
      </c>
      <c r="H37" s="55" t="s">
        <v>143</v>
      </c>
      <c r="I37" s="47">
        <v>60000</v>
      </c>
      <c r="J37" s="48">
        <v>67692</v>
      </c>
      <c r="K37" s="49">
        <f t="shared" si="0"/>
        <v>-7692</v>
      </c>
    </row>
    <row r="38" spans="1:11" ht="22.5">
      <c r="A38" s="53" t="s">
        <v>169</v>
      </c>
      <c r="B38" s="35">
        <v>1</v>
      </c>
      <c r="C38" s="56"/>
      <c r="D38" s="57" t="s">
        <v>68</v>
      </c>
      <c r="E38" s="58" t="s">
        <v>93</v>
      </c>
      <c r="F38" s="58" t="s">
        <v>141</v>
      </c>
      <c r="G38" s="58" t="s">
        <v>142</v>
      </c>
      <c r="H38" s="55" t="s">
        <v>143</v>
      </c>
      <c r="I38" s="47">
        <v>2021441</v>
      </c>
      <c r="J38" s="48">
        <v>2028400.89</v>
      </c>
      <c r="K38" s="49">
        <f t="shared" si="0"/>
        <v>-6959.889999999898</v>
      </c>
    </row>
    <row r="39" spans="1:11" ht="22.5">
      <c r="A39" s="53" t="s">
        <v>170</v>
      </c>
      <c r="B39" s="35">
        <v>1</v>
      </c>
      <c r="C39" s="56"/>
      <c r="D39" s="57" t="s">
        <v>68</v>
      </c>
      <c r="E39" s="58" t="s">
        <v>94</v>
      </c>
      <c r="F39" s="58" t="s">
        <v>141</v>
      </c>
      <c r="G39" s="58" t="s">
        <v>142</v>
      </c>
      <c r="H39" s="55" t="s">
        <v>143</v>
      </c>
      <c r="I39" s="47">
        <v>2021441</v>
      </c>
      <c r="J39" s="48">
        <v>2028400.89</v>
      </c>
      <c r="K39" s="49">
        <f t="shared" si="0"/>
        <v>-6959.889999999898</v>
      </c>
    </row>
    <row r="40" spans="1:11" ht="22.5">
      <c r="A40" s="53" t="s">
        <v>171</v>
      </c>
      <c r="B40" s="35">
        <v>1</v>
      </c>
      <c r="C40" s="56"/>
      <c r="D40" s="57" t="s">
        <v>68</v>
      </c>
      <c r="E40" s="58" t="s">
        <v>95</v>
      </c>
      <c r="F40" s="58" t="s">
        <v>141</v>
      </c>
      <c r="G40" s="58" t="s">
        <v>142</v>
      </c>
      <c r="H40" s="55" t="s">
        <v>143</v>
      </c>
      <c r="I40" s="47">
        <v>2021441</v>
      </c>
      <c r="J40" s="48">
        <v>2028400.89</v>
      </c>
      <c r="K40" s="49">
        <f t="shared" si="0"/>
        <v>-6959.889999999898</v>
      </c>
    </row>
    <row r="41" spans="1:11" ht="45">
      <c r="A41" s="53" t="s">
        <v>172</v>
      </c>
      <c r="B41" s="35">
        <v>1</v>
      </c>
      <c r="C41" s="56"/>
      <c r="D41" s="57" t="s">
        <v>68</v>
      </c>
      <c r="E41" s="58" t="s">
        <v>96</v>
      </c>
      <c r="F41" s="58" t="s">
        <v>140</v>
      </c>
      <c r="G41" s="58" t="s">
        <v>142</v>
      </c>
      <c r="H41" s="55" t="s">
        <v>143</v>
      </c>
      <c r="I41" s="47">
        <v>328500</v>
      </c>
      <c r="J41" s="48">
        <v>277055.58</v>
      </c>
      <c r="K41" s="49">
        <f t="shared" si="0"/>
        <v>51444.419999999984</v>
      </c>
    </row>
    <row r="42" spans="1:11" ht="67.5">
      <c r="A42" s="53" t="s">
        <v>173</v>
      </c>
      <c r="B42" s="35">
        <v>1</v>
      </c>
      <c r="C42" s="56"/>
      <c r="D42" s="57" t="s">
        <v>68</v>
      </c>
      <c r="E42" s="58" t="s">
        <v>97</v>
      </c>
      <c r="F42" s="58" t="s">
        <v>140</v>
      </c>
      <c r="G42" s="58" t="s">
        <v>142</v>
      </c>
      <c r="H42" s="55" t="s">
        <v>143</v>
      </c>
      <c r="I42" s="47">
        <v>328500</v>
      </c>
      <c r="J42" s="48">
        <v>277055.58</v>
      </c>
      <c r="K42" s="49">
        <f t="shared" si="0"/>
        <v>51444.419999999984</v>
      </c>
    </row>
    <row r="43" spans="1:11" ht="45">
      <c r="A43" s="53" t="s">
        <v>174</v>
      </c>
      <c r="B43" s="35">
        <v>1</v>
      </c>
      <c r="C43" s="56"/>
      <c r="D43" s="57" t="s">
        <v>68</v>
      </c>
      <c r="E43" s="58" t="s">
        <v>98</v>
      </c>
      <c r="F43" s="58" t="s">
        <v>140</v>
      </c>
      <c r="G43" s="58" t="s">
        <v>142</v>
      </c>
      <c r="H43" s="55" t="s">
        <v>143</v>
      </c>
      <c r="I43" s="47">
        <v>4090000</v>
      </c>
      <c r="J43" s="48">
        <v>3309585.21</v>
      </c>
      <c r="K43" s="49">
        <f t="shared" si="0"/>
        <v>780414.79</v>
      </c>
    </row>
    <row r="44" spans="1:11" ht="67.5">
      <c r="A44" s="53" t="s">
        <v>175</v>
      </c>
      <c r="B44" s="35">
        <v>1</v>
      </c>
      <c r="C44" s="56"/>
      <c r="D44" s="57" t="s">
        <v>68</v>
      </c>
      <c r="E44" s="58" t="s">
        <v>99</v>
      </c>
      <c r="F44" s="58" t="s">
        <v>140</v>
      </c>
      <c r="G44" s="58" t="s">
        <v>142</v>
      </c>
      <c r="H44" s="55" t="s">
        <v>143</v>
      </c>
      <c r="I44" s="47">
        <v>4090000</v>
      </c>
      <c r="J44" s="48">
        <v>3309585.21</v>
      </c>
      <c r="K44" s="49">
        <f t="shared" si="0"/>
        <v>780414.79</v>
      </c>
    </row>
    <row r="45" spans="1:11" ht="22.5">
      <c r="A45" s="53" t="s">
        <v>176</v>
      </c>
      <c r="B45" s="35">
        <v>1</v>
      </c>
      <c r="C45" s="56"/>
      <c r="D45" s="57" t="s">
        <v>69</v>
      </c>
      <c r="E45" s="58" t="s">
        <v>100</v>
      </c>
      <c r="F45" s="58" t="s">
        <v>138</v>
      </c>
      <c r="G45" s="58" t="s">
        <v>142</v>
      </c>
      <c r="H45" s="55" t="s">
        <v>67</v>
      </c>
      <c r="I45" s="47">
        <v>250000</v>
      </c>
      <c r="J45" s="48">
        <v>66095.23</v>
      </c>
      <c r="K45" s="49">
        <f t="shared" si="0"/>
        <v>183904.77000000002</v>
      </c>
    </row>
    <row r="46" spans="1:11" ht="90" customHeight="1">
      <c r="A46" s="53" t="s">
        <v>177</v>
      </c>
      <c r="B46" s="35">
        <v>1</v>
      </c>
      <c r="C46" s="56"/>
      <c r="D46" s="57" t="s">
        <v>69</v>
      </c>
      <c r="E46" s="58" t="s">
        <v>101</v>
      </c>
      <c r="F46" s="58" t="s">
        <v>139</v>
      </c>
      <c r="G46" s="58" t="s">
        <v>142</v>
      </c>
      <c r="H46" s="55" t="s">
        <v>143</v>
      </c>
      <c r="I46" s="47">
        <v>250000</v>
      </c>
      <c r="J46" s="48">
        <v>66095.23</v>
      </c>
      <c r="K46" s="49">
        <f t="shared" si="0"/>
        <v>183904.77000000002</v>
      </c>
    </row>
    <row r="47" spans="1:11" ht="67.5">
      <c r="A47" s="53" t="s">
        <v>178</v>
      </c>
      <c r="B47" s="35">
        <v>1</v>
      </c>
      <c r="C47" s="56"/>
      <c r="D47" s="57" t="s">
        <v>68</v>
      </c>
      <c r="E47" s="58" t="s">
        <v>102</v>
      </c>
      <c r="F47" s="58" t="s">
        <v>138</v>
      </c>
      <c r="G47" s="58" t="s">
        <v>142</v>
      </c>
      <c r="H47" s="55" t="s">
        <v>67</v>
      </c>
      <c r="I47" s="47">
        <v>5000</v>
      </c>
      <c r="J47" s="48">
        <v>4288.79</v>
      </c>
      <c r="K47" s="49">
        <f t="shared" si="0"/>
        <v>711.21</v>
      </c>
    </row>
    <row r="48" spans="1:11" ht="14.25" customHeight="1">
      <c r="A48" s="53" t="s">
        <v>179</v>
      </c>
      <c r="B48" s="35">
        <v>1</v>
      </c>
      <c r="C48" s="56"/>
      <c r="D48" s="57" t="s">
        <v>68</v>
      </c>
      <c r="E48" s="58" t="s">
        <v>103</v>
      </c>
      <c r="F48" s="58" t="s">
        <v>138</v>
      </c>
      <c r="G48" s="58" t="s">
        <v>142</v>
      </c>
      <c r="H48" s="55" t="s">
        <v>143</v>
      </c>
      <c r="I48" s="47">
        <v>5000</v>
      </c>
      <c r="J48" s="48">
        <v>4288.79</v>
      </c>
      <c r="K48" s="49">
        <f t="shared" si="0"/>
        <v>711.21</v>
      </c>
    </row>
    <row r="49" spans="1:11" ht="45">
      <c r="A49" s="53" t="s">
        <v>180</v>
      </c>
      <c r="B49" s="35">
        <v>1</v>
      </c>
      <c r="C49" s="56"/>
      <c r="D49" s="57" t="s">
        <v>68</v>
      </c>
      <c r="E49" s="58" t="s">
        <v>104</v>
      </c>
      <c r="F49" s="58" t="s">
        <v>140</v>
      </c>
      <c r="G49" s="58" t="s">
        <v>142</v>
      </c>
      <c r="H49" s="55" t="s">
        <v>143</v>
      </c>
      <c r="I49" s="47">
        <v>5000</v>
      </c>
      <c r="J49" s="48">
        <v>4288.79</v>
      </c>
      <c r="K49" s="49">
        <f t="shared" si="0"/>
        <v>711.21</v>
      </c>
    </row>
    <row r="50" spans="1:11" ht="78.75">
      <c r="A50" s="53" t="s">
        <v>181</v>
      </c>
      <c r="B50" s="35">
        <v>1</v>
      </c>
      <c r="C50" s="56"/>
      <c r="D50" s="57" t="s">
        <v>67</v>
      </c>
      <c r="E50" s="58" t="s">
        <v>105</v>
      </c>
      <c r="F50" s="58" t="s">
        <v>138</v>
      </c>
      <c r="G50" s="58" t="s">
        <v>142</v>
      </c>
      <c r="H50" s="55" t="s">
        <v>67</v>
      </c>
      <c r="I50" s="47">
        <v>3957060</v>
      </c>
      <c r="J50" s="48">
        <v>2507187.42</v>
      </c>
      <c r="K50" s="49">
        <f t="shared" si="0"/>
        <v>1449872.58</v>
      </c>
    </row>
    <row r="51" spans="1:11" ht="151.5" customHeight="1">
      <c r="A51" s="53" t="s">
        <v>182</v>
      </c>
      <c r="B51" s="35">
        <v>1</v>
      </c>
      <c r="C51" s="56"/>
      <c r="D51" s="57" t="s">
        <v>67</v>
      </c>
      <c r="E51" s="58" t="s">
        <v>106</v>
      </c>
      <c r="F51" s="58" t="s">
        <v>138</v>
      </c>
      <c r="G51" s="58" t="s">
        <v>142</v>
      </c>
      <c r="H51" s="55" t="s">
        <v>144</v>
      </c>
      <c r="I51" s="47">
        <v>3477060</v>
      </c>
      <c r="J51" s="48">
        <v>2267687.78</v>
      </c>
      <c r="K51" s="49">
        <f t="shared" si="0"/>
        <v>1209372.2200000002</v>
      </c>
    </row>
    <row r="52" spans="1:11" ht="136.5" customHeight="1">
      <c r="A52" s="53" t="s">
        <v>183</v>
      </c>
      <c r="B52" s="35">
        <v>1</v>
      </c>
      <c r="C52" s="56"/>
      <c r="D52" s="57" t="s">
        <v>67</v>
      </c>
      <c r="E52" s="58" t="s">
        <v>107</v>
      </c>
      <c r="F52" s="58" t="s">
        <v>140</v>
      </c>
      <c r="G52" s="58" t="s">
        <v>142</v>
      </c>
      <c r="H52" s="55" t="s">
        <v>144</v>
      </c>
      <c r="I52" s="47">
        <v>740000</v>
      </c>
      <c r="J52" s="48">
        <v>233002.44</v>
      </c>
      <c r="K52" s="49">
        <f t="shared" si="0"/>
        <v>506997.56</v>
      </c>
    </row>
    <row r="53" spans="1:11" ht="138.75" customHeight="1">
      <c r="A53" s="53" t="s">
        <v>183</v>
      </c>
      <c r="B53" s="35">
        <v>1</v>
      </c>
      <c r="C53" s="56"/>
      <c r="D53" s="57" t="s">
        <v>70</v>
      </c>
      <c r="E53" s="58" t="s">
        <v>107</v>
      </c>
      <c r="F53" s="58" t="s">
        <v>140</v>
      </c>
      <c r="G53" s="58" t="s">
        <v>142</v>
      </c>
      <c r="H53" s="55" t="s">
        <v>144</v>
      </c>
      <c r="I53" s="47">
        <v>0</v>
      </c>
      <c r="J53" s="48">
        <v>62867.63</v>
      </c>
      <c r="K53" s="49">
        <f t="shared" si="0"/>
        <v>-62867.63</v>
      </c>
    </row>
    <row r="54" spans="1:11" ht="121.5" customHeight="1">
      <c r="A54" s="53" t="s">
        <v>183</v>
      </c>
      <c r="B54" s="35">
        <v>1</v>
      </c>
      <c r="C54" s="56"/>
      <c r="D54" s="57" t="s">
        <v>69</v>
      </c>
      <c r="E54" s="58" t="s">
        <v>107</v>
      </c>
      <c r="F54" s="58" t="s">
        <v>140</v>
      </c>
      <c r="G54" s="58" t="s">
        <v>142</v>
      </c>
      <c r="H54" s="55" t="s">
        <v>144</v>
      </c>
      <c r="I54" s="47">
        <v>740000</v>
      </c>
      <c r="J54" s="48">
        <v>170134.81</v>
      </c>
      <c r="K54" s="49">
        <f t="shared" si="0"/>
        <v>569865.19</v>
      </c>
    </row>
    <row r="55" spans="1:11" ht="165" customHeight="1">
      <c r="A55" s="53" t="s">
        <v>184</v>
      </c>
      <c r="B55" s="35">
        <v>1</v>
      </c>
      <c r="C55" s="56"/>
      <c r="D55" s="57" t="s">
        <v>69</v>
      </c>
      <c r="E55" s="58" t="s">
        <v>108</v>
      </c>
      <c r="F55" s="58" t="s">
        <v>138</v>
      </c>
      <c r="G55" s="58" t="s">
        <v>142</v>
      </c>
      <c r="H55" s="55" t="s">
        <v>144</v>
      </c>
      <c r="I55" s="47">
        <v>2737060</v>
      </c>
      <c r="J55" s="48">
        <v>2034685.34</v>
      </c>
      <c r="K55" s="49">
        <f t="shared" si="0"/>
        <v>702374.6599999999</v>
      </c>
    </row>
    <row r="56" spans="1:11" ht="96.75" customHeight="1">
      <c r="A56" s="53" t="s">
        <v>185</v>
      </c>
      <c r="B56" s="35">
        <v>1</v>
      </c>
      <c r="C56" s="56"/>
      <c r="D56" s="57" t="s">
        <v>69</v>
      </c>
      <c r="E56" s="58" t="s">
        <v>109</v>
      </c>
      <c r="F56" s="58" t="s">
        <v>140</v>
      </c>
      <c r="G56" s="58" t="s">
        <v>142</v>
      </c>
      <c r="H56" s="55" t="s">
        <v>144</v>
      </c>
      <c r="I56" s="47">
        <v>2737060</v>
      </c>
      <c r="J56" s="48">
        <v>2034685.34</v>
      </c>
      <c r="K56" s="49">
        <f t="shared" si="0"/>
        <v>702374.6599999999</v>
      </c>
    </row>
    <row r="57" spans="1:11" ht="121.5" customHeight="1">
      <c r="A57" s="53" t="s">
        <v>186</v>
      </c>
      <c r="B57" s="35">
        <v>1</v>
      </c>
      <c r="C57" s="56"/>
      <c r="D57" s="57" t="s">
        <v>69</v>
      </c>
      <c r="E57" s="58" t="s">
        <v>110</v>
      </c>
      <c r="F57" s="58" t="s">
        <v>140</v>
      </c>
      <c r="G57" s="58" t="s">
        <v>142</v>
      </c>
      <c r="H57" s="55" t="s">
        <v>144</v>
      </c>
      <c r="I57" s="47">
        <v>480000</v>
      </c>
      <c r="J57" s="48">
        <v>239499.64</v>
      </c>
      <c r="K57" s="49">
        <f t="shared" si="0"/>
        <v>240500.36</v>
      </c>
    </row>
    <row r="58" spans="1:11" ht="121.5" customHeight="1">
      <c r="A58" s="53" t="s">
        <v>187</v>
      </c>
      <c r="B58" s="35">
        <v>1</v>
      </c>
      <c r="C58" s="56"/>
      <c r="D58" s="57" t="s">
        <v>69</v>
      </c>
      <c r="E58" s="58" t="s">
        <v>111</v>
      </c>
      <c r="F58" s="58" t="s">
        <v>140</v>
      </c>
      <c r="G58" s="58" t="s">
        <v>142</v>
      </c>
      <c r="H58" s="55" t="s">
        <v>144</v>
      </c>
      <c r="I58" s="47">
        <v>480000</v>
      </c>
      <c r="J58" s="48">
        <v>239499.64</v>
      </c>
      <c r="K58" s="49">
        <f t="shared" si="0"/>
        <v>240500.36</v>
      </c>
    </row>
    <row r="59" spans="1:11" ht="56.25">
      <c r="A59" s="53" t="s">
        <v>188</v>
      </c>
      <c r="B59" s="35">
        <v>1</v>
      </c>
      <c r="C59" s="56"/>
      <c r="D59" s="57" t="s">
        <v>69</v>
      </c>
      <c r="E59" s="58" t="s">
        <v>112</v>
      </c>
      <c r="F59" s="58" t="s">
        <v>138</v>
      </c>
      <c r="G59" s="58" t="s">
        <v>142</v>
      </c>
      <c r="H59" s="55" t="s">
        <v>67</v>
      </c>
      <c r="I59" s="47">
        <v>181186.33</v>
      </c>
      <c r="J59" s="48">
        <v>25104.09</v>
      </c>
      <c r="K59" s="49">
        <f t="shared" si="0"/>
        <v>156082.24</v>
      </c>
    </row>
    <row r="60" spans="1:11" ht="45">
      <c r="A60" s="53" t="s">
        <v>189</v>
      </c>
      <c r="B60" s="35">
        <v>1</v>
      </c>
      <c r="C60" s="56"/>
      <c r="D60" s="57" t="s">
        <v>69</v>
      </c>
      <c r="E60" s="58" t="s">
        <v>113</v>
      </c>
      <c r="F60" s="58" t="s">
        <v>138</v>
      </c>
      <c r="G60" s="58" t="s">
        <v>142</v>
      </c>
      <c r="H60" s="55" t="s">
        <v>145</v>
      </c>
      <c r="I60" s="47">
        <v>181186.33</v>
      </c>
      <c r="J60" s="48">
        <v>25104.09</v>
      </c>
      <c r="K60" s="49">
        <f t="shared" si="0"/>
        <v>156082.24</v>
      </c>
    </row>
    <row r="61" spans="1:11" ht="56.25">
      <c r="A61" s="53" t="s">
        <v>190</v>
      </c>
      <c r="B61" s="35">
        <v>1</v>
      </c>
      <c r="C61" s="56"/>
      <c r="D61" s="57" t="s">
        <v>69</v>
      </c>
      <c r="E61" s="58" t="s">
        <v>114</v>
      </c>
      <c r="F61" s="58" t="s">
        <v>140</v>
      </c>
      <c r="G61" s="58" t="s">
        <v>142</v>
      </c>
      <c r="H61" s="55" t="s">
        <v>145</v>
      </c>
      <c r="I61" s="47">
        <v>181186.33</v>
      </c>
      <c r="J61" s="48">
        <v>25104.09</v>
      </c>
      <c r="K61" s="49">
        <f t="shared" si="0"/>
        <v>156082.24</v>
      </c>
    </row>
    <row r="62" spans="1:11" ht="45" customHeight="1">
      <c r="A62" s="53" t="s">
        <v>191</v>
      </c>
      <c r="B62" s="35">
        <v>1</v>
      </c>
      <c r="C62" s="56"/>
      <c r="D62" s="57" t="s">
        <v>69</v>
      </c>
      <c r="E62" s="58" t="s">
        <v>115</v>
      </c>
      <c r="F62" s="58" t="s">
        <v>138</v>
      </c>
      <c r="G62" s="58" t="s">
        <v>142</v>
      </c>
      <c r="H62" s="55" t="s">
        <v>67</v>
      </c>
      <c r="I62" s="47">
        <v>4775000</v>
      </c>
      <c r="J62" s="48">
        <v>772931.5</v>
      </c>
      <c r="K62" s="49">
        <f t="shared" si="0"/>
        <v>4002068.5</v>
      </c>
    </row>
    <row r="63" spans="1:11" ht="67.5">
      <c r="A63" s="53" t="s">
        <v>192</v>
      </c>
      <c r="B63" s="35">
        <v>1</v>
      </c>
      <c r="C63" s="56"/>
      <c r="D63" s="57" t="s">
        <v>69</v>
      </c>
      <c r="E63" s="58" t="s">
        <v>116</v>
      </c>
      <c r="F63" s="58" t="s">
        <v>138</v>
      </c>
      <c r="G63" s="58" t="s">
        <v>142</v>
      </c>
      <c r="H63" s="55" t="s">
        <v>146</v>
      </c>
      <c r="I63" s="47">
        <v>1000000</v>
      </c>
      <c r="J63" s="48">
        <v>52000</v>
      </c>
      <c r="K63" s="49">
        <f t="shared" si="0"/>
        <v>948000</v>
      </c>
    </row>
    <row r="64" spans="1:11" ht="72" customHeight="1">
      <c r="A64" s="53" t="s">
        <v>193</v>
      </c>
      <c r="B64" s="35">
        <v>1</v>
      </c>
      <c r="C64" s="56"/>
      <c r="D64" s="57" t="s">
        <v>69</v>
      </c>
      <c r="E64" s="58" t="s">
        <v>117</v>
      </c>
      <c r="F64" s="58" t="s">
        <v>138</v>
      </c>
      <c r="G64" s="58" t="s">
        <v>142</v>
      </c>
      <c r="H64" s="55" t="s">
        <v>146</v>
      </c>
      <c r="I64" s="47">
        <v>1000000</v>
      </c>
      <c r="J64" s="48">
        <v>52000</v>
      </c>
      <c r="K64" s="49">
        <f t="shared" si="0"/>
        <v>948000</v>
      </c>
    </row>
    <row r="65" spans="1:11" ht="77.25" customHeight="1">
      <c r="A65" s="53" t="s">
        <v>194</v>
      </c>
      <c r="B65" s="35">
        <v>1</v>
      </c>
      <c r="C65" s="56"/>
      <c r="D65" s="57" t="s">
        <v>69</v>
      </c>
      <c r="E65" s="58" t="s">
        <v>118</v>
      </c>
      <c r="F65" s="58" t="s">
        <v>140</v>
      </c>
      <c r="G65" s="58" t="s">
        <v>142</v>
      </c>
      <c r="H65" s="55" t="s">
        <v>146</v>
      </c>
      <c r="I65" s="47">
        <v>1000000</v>
      </c>
      <c r="J65" s="48">
        <v>52000</v>
      </c>
      <c r="K65" s="49">
        <f t="shared" si="0"/>
        <v>948000</v>
      </c>
    </row>
    <row r="66" spans="1:11" ht="201.75" customHeight="1">
      <c r="A66" s="53" t="s">
        <v>195</v>
      </c>
      <c r="B66" s="35">
        <v>1</v>
      </c>
      <c r="C66" s="56"/>
      <c r="D66" s="57" t="s">
        <v>69</v>
      </c>
      <c r="E66" s="58" t="s">
        <v>119</v>
      </c>
      <c r="F66" s="58" t="s">
        <v>140</v>
      </c>
      <c r="G66" s="58" t="s">
        <v>142</v>
      </c>
      <c r="H66" s="55" t="s">
        <v>147</v>
      </c>
      <c r="I66" s="47">
        <v>3775000</v>
      </c>
      <c r="J66" s="48">
        <v>720931.5</v>
      </c>
      <c r="K66" s="49">
        <f t="shared" si="0"/>
        <v>3054068.5</v>
      </c>
    </row>
    <row r="67" spans="1:11" ht="65.25" customHeight="1">
      <c r="A67" s="53" t="s">
        <v>196</v>
      </c>
      <c r="B67" s="35">
        <v>1</v>
      </c>
      <c r="C67" s="56"/>
      <c r="D67" s="57" t="s">
        <v>69</v>
      </c>
      <c r="E67" s="58" t="s">
        <v>120</v>
      </c>
      <c r="F67" s="58" t="s">
        <v>140</v>
      </c>
      <c r="G67" s="58" t="s">
        <v>142</v>
      </c>
      <c r="H67" s="55" t="s">
        <v>147</v>
      </c>
      <c r="I67" s="47">
        <v>3775000</v>
      </c>
      <c r="J67" s="48">
        <v>720931.5</v>
      </c>
      <c r="K67" s="49">
        <f t="shared" si="0"/>
        <v>3054068.5</v>
      </c>
    </row>
    <row r="68" spans="1:11" ht="70.5" customHeight="1">
      <c r="A68" s="53" t="s">
        <v>197</v>
      </c>
      <c r="B68" s="35">
        <v>1</v>
      </c>
      <c r="C68" s="56"/>
      <c r="D68" s="57" t="s">
        <v>69</v>
      </c>
      <c r="E68" s="58" t="s">
        <v>121</v>
      </c>
      <c r="F68" s="58" t="s">
        <v>140</v>
      </c>
      <c r="G68" s="58" t="s">
        <v>142</v>
      </c>
      <c r="H68" s="55" t="s">
        <v>147</v>
      </c>
      <c r="I68" s="47">
        <v>3775000</v>
      </c>
      <c r="J68" s="48">
        <v>720931.5</v>
      </c>
      <c r="K68" s="49">
        <f t="shared" si="0"/>
        <v>3054068.5</v>
      </c>
    </row>
    <row r="69" spans="1:11" ht="22.5">
      <c r="A69" s="53" t="s">
        <v>198</v>
      </c>
      <c r="B69" s="35">
        <v>1</v>
      </c>
      <c r="C69" s="56"/>
      <c r="D69" s="57" t="s">
        <v>69</v>
      </c>
      <c r="E69" s="58" t="s">
        <v>122</v>
      </c>
      <c r="F69" s="58" t="s">
        <v>138</v>
      </c>
      <c r="G69" s="58" t="s">
        <v>142</v>
      </c>
      <c r="H69" s="55" t="s">
        <v>67</v>
      </c>
      <c r="I69" s="47">
        <v>20000</v>
      </c>
      <c r="J69" s="48">
        <v>58927.24</v>
      </c>
      <c r="K69" s="49">
        <f t="shared" si="0"/>
        <v>-38927.24</v>
      </c>
    </row>
    <row r="70" spans="1:11" ht="22.5">
      <c r="A70" s="53" t="s">
        <v>199</v>
      </c>
      <c r="B70" s="35">
        <v>1</v>
      </c>
      <c r="C70" s="56"/>
      <c r="D70" s="57" t="s">
        <v>69</v>
      </c>
      <c r="E70" s="58" t="s">
        <v>123</v>
      </c>
      <c r="F70" s="58" t="s">
        <v>138</v>
      </c>
      <c r="G70" s="58" t="s">
        <v>142</v>
      </c>
      <c r="H70" s="55" t="s">
        <v>148</v>
      </c>
      <c r="I70" s="47">
        <v>0</v>
      </c>
      <c r="J70" s="48">
        <v>32790.29</v>
      </c>
      <c r="K70" s="49">
        <f t="shared" si="0"/>
        <v>-32790.29</v>
      </c>
    </row>
    <row r="71" spans="1:11" ht="45">
      <c r="A71" s="53" t="s">
        <v>200</v>
      </c>
      <c r="B71" s="35">
        <v>1</v>
      </c>
      <c r="C71" s="56"/>
      <c r="D71" s="57" t="s">
        <v>69</v>
      </c>
      <c r="E71" s="58" t="s">
        <v>124</v>
      </c>
      <c r="F71" s="58" t="s">
        <v>140</v>
      </c>
      <c r="G71" s="58" t="s">
        <v>142</v>
      </c>
      <c r="H71" s="55" t="s">
        <v>148</v>
      </c>
      <c r="I71" s="47">
        <v>0</v>
      </c>
      <c r="J71" s="48">
        <v>32790.29</v>
      </c>
      <c r="K71" s="49">
        <f t="shared" si="0"/>
        <v>-32790.29</v>
      </c>
    </row>
    <row r="72" spans="1:11" ht="22.5">
      <c r="A72" s="53" t="s">
        <v>201</v>
      </c>
      <c r="B72" s="35">
        <v>1</v>
      </c>
      <c r="C72" s="56"/>
      <c r="D72" s="57" t="s">
        <v>69</v>
      </c>
      <c r="E72" s="58" t="s">
        <v>125</v>
      </c>
      <c r="F72" s="58" t="s">
        <v>138</v>
      </c>
      <c r="G72" s="58" t="s">
        <v>142</v>
      </c>
      <c r="H72" s="55" t="s">
        <v>148</v>
      </c>
      <c r="I72" s="47">
        <v>20000</v>
      </c>
      <c r="J72" s="48">
        <v>26136.95</v>
      </c>
      <c r="K72" s="49">
        <f t="shared" si="0"/>
        <v>-6136.950000000001</v>
      </c>
    </row>
    <row r="73" spans="1:11" ht="33.75">
      <c r="A73" s="53" t="s">
        <v>202</v>
      </c>
      <c r="B73" s="35">
        <v>1</v>
      </c>
      <c r="C73" s="56"/>
      <c r="D73" s="57" t="s">
        <v>69</v>
      </c>
      <c r="E73" s="58" t="s">
        <v>126</v>
      </c>
      <c r="F73" s="58" t="s">
        <v>140</v>
      </c>
      <c r="G73" s="58" t="s">
        <v>142</v>
      </c>
      <c r="H73" s="55" t="s">
        <v>148</v>
      </c>
      <c r="I73" s="47">
        <v>20000</v>
      </c>
      <c r="J73" s="48">
        <v>26136.95</v>
      </c>
      <c r="K73" s="49">
        <f t="shared" si="0"/>
        <v>-6136.950000000001</v>
      </c>
    </row>
    <row r="74" spans="1:11" ht="22.5">
      <c r="A74" s="53" t="s">
        <v>203</v>
      </c>
      <c r="B74" s="35">
        <v>1</v>
      </c>
      <c r="C74" s="56"/>
      <c r="D74" s="57" t="s">
        <v>67</v>
      </c>
      <c r="E74" s="58" t="s">
        <v>127</v>
      </c>
      <c r="F74" s="58" t="s">
        <v>138</v>
      </c>
      <c r="G74" s="58" t="s">
        <v>142</v>
      </c>
      <c r="H74" s="55" t="s">
        <v>67</v>
      </c>
      <c r="I74" s="47">
        <v>34934940.5</v>
      </c>
      <c r="J74" s="48">
        <v>30031228.12</v>
      </c>
      <c r="K74" s="49">
        <f t="shared" si="0"/>
        <v>4903712.379999999</v>
      </c>
    </row>
    <row r="75" spans="1:11" ht="72" customHeight="1">
      <c r="A75" s="53" t="s">
        <v>204</v>
      </c>
      <c r="B75" s="35">
        <v>1</v>
      </c>
      <c r="C75" s="56"/>
      <c r="D75" s="57" t="s">
        <v>67</v>
      </c>
      <c r="E75" s="58" t="s">
        <v>128</v>
      </c>
      <c r="F75" s="58" t="s">
        <v>138</v>
      </c>
      <c r="G75" s="58" t="s">
        <v>142</v>
      </c>
      <c r="H75" s="55" t="s">
        <v>67</v>
      </c>
      <c r="I75" s="47">
        <v>34762364</v>
      </c>
      <c r="J75" s="48">
        <v>29881651.62</v>
      </c>
      <c r="K75" s="49">
        <f t="shared" si="0"/>
        <v>4880712.379999999</v>
      </c>
    </row>
    <row r="76" spans="1:11" ht="45">
      <c r="A76" s="53" t="s">
        <v>205</v>
      </c>
      <c r="B76" s="35">
        <v>1</v>
      </c>
      <c r="C76" s="56"/>
      <c r="D76" s="57" t="s">
        <v>71</v>
      </c>
      <c r="E76" s="58" t="s">
        <v>129</v>
      </c>
      <c r="F76" s="58" t="s">
        <v>138</v>
      </c>
      <c r="G76" s="58" t="s">
        <v>142</v>
      </c>
      <c r="H76" s="55" t="s">
        <v>149</v>
      </c>
      <c r="I76" s="47">
        <v>18907600</v>
      </c>
      <c r="J76" s="48">
        <v>17000000</v>
      </c>
      <c r="K76" s="49">
        <f t="shared" si="0"/>
        <v>1907600</v>
      </c>
    </row>
    <row r="77" spans="1:11" ht="56.25">
      <c r="A77" s="53" t="s">
        <v>206</v>
      </c>
      <c r="B77" s="35">
        <v>1</v>
      </c>
      <c r="C77" s="56"/>
      <c r="D77" s="57" t="s">
        <v>71</v>
      </c>
      <c r="E77" s="58" t="s">
        <v>130</v>
      </c>
      <c r="F77" s="58" t="s">
        <v>138</v>
      </c>
      <c r="G77" s="58" t="s">
        <v>142</v>
      </c>
      <c r="H77" s="55" t="s">
        <v>149</v>
      </c>
      <c r="I77" s="47">
        <v>18907600</v>
      </c>
      <c r="J77" s="48">
        <v>17000000</v>
      </c>
      <c r="K77" s="49">
        <f t="shared" si="0"/>
        <v>1907600</v>
      </c>
    </row>
    <row r="78" spans="1:11" ht="56.25">
      <c r="A78" s="53" t="s">
        <v>207</v>
      </c>
      <c r="B78" s="35">
        <v>1</v>
      </c>
      <c r="C78" s="56"/>
      <c r="D78" s="57" t="s">
        <v>71</v>
      </c>
      <c r="E78" s="58" t="s">
        <v>130</v>
      </c>
      <c r="F78" s="58" t="s">
        <v>140</v>
      </c>
      <c r="G78" s="58" t="s">
        <v>142</v>
      </c>
      <c r="H78" s="55" t="s">
        <v>149</v>
      </c>
      <c r="I78" s="47">
        <v>18907600</v>
      </c>
      <c r="J78" s="48">
        <v>17000000</v>
      </c>
      <c r="K78" s="49">
        <f t="shared" si="0"/>
        <v>1907600</v>
      </c>
    </row>
    <row r="79" spans="1:11" ht="67.5" customHeight="1">
      <c r="A79" s="53" t="s">
        <v>208</v>
      </c>
      <c r="B79" s="35">
        <v>1</v>
      </c>
      <c r="C79" s="56"/>
      <c r="D79" s="57" t="s">
        <v>69</v>
      </c>
      <c r="E79" s="58" t="s">
        <v>131</v>
      </c>
      <c r="F79" s="58" t="s">
        <v>140</v>
      </c>
      <c r="G79" s="58" t="s">
        <v>142</v>
      </c>
      <c r="H79" s="55" t="s">
        <v>149</v>
      </c>
      <c r="I79" s="47">
        <v>400038</v>
      </c>
      <c r="J79" s="48">
        <v>400038</v>
      </c>
      <c r="K79" s="49">
        <f t="shared" si="0"/>
        <v>0</v>
      </c>
    </row>
    <row r="80" spans="1:11" ht="66.75" customHeight="1">
      <c r="A80" s="53" t="s">
        <v>209</v>
      </c>
      <c r="B80" s="35">
        <v>1</v>
      </c>
      <c r="C80" s="56"/>
      <c r="D80" s="57" t="s">
        <v>69</v>
      </c>
      <c r="E80" s="58" t="s">
        <v>132</v>
      </c>
      <c r="F80" s="58" t="s">
        <v>140</v>
      </c>
      <c r="G80" s="58" t="s">
        <v>142</v>
      </c>
      <c r="H80" s="55" t="s">
        <v>149</v>
      </c>
      <c r="I80" s="47">
        <v>400038</v>
      </c>
      <c r="J80" s="48">
        <v>400038</v>
      </c>
      <c r="K80" s="49">
        <f t="shared" si="0"/>
        <v>0</v>
      </c>
    </row>
    <row r="81" spans="1:11" ht="45">
      <c r="A81" s="53" t="s">
        <v>210</v>
      </c>
      <c r="B81" s="35">
        <v>1</v>
      </c>
      <c r="C81" s="56"/>
      <c r="D81" s="57" t="s">
        <v>69</v>
      </c>
      <c r="E81" s="58" t="s">
        <v>133</v>
      </c>
      <c r="F81" s="58" t="s">
        <v>138</v>
      </c>
      <c r="G81" s="58" t="s">
        <v>142</v>
      </c>
      <c r="H81" s="55" t="s">
        <v>149</v>
      </c>
      <c r="I81" s="47">
        <v>15454726</v>
      </c>
      <c r="J81" s="48">
        <v>12481613.62</v>
      </c>
      <c r="K81" s="49">
        <f>IF(ISNUMBER(I81),I81,0)-IF(ISNUMBER(J81),J81,0)</f>
        <v>2973112.380000001</v>
      </c>
    </row>
    <row r="82" spans="1:11" ht="87" customHeight="1">
      <c r="A82" s="53" t="s">
        <v>211</v>
      </c>
      <c r="B82" s="35">
        <v>1</v>
      </c>
      <c r="C82" s="56"/>
      <c r="D82" s="57" t="s">
        <v>69</v>
      </c>
      <c r="E82" s="58" t="s">
        <v>134</v>
      </c>
      <c r="F82" s="58" t="s">
        <v>140</v>
      </c>
      <c r="G82" s="58" t="s">
        <v>142</v>
      </c>
      <c r="H82" s="55" t="s">
        <v>149</v>
      </c>
      <c r="I82" s="47">
        <v>7873586</v>
      </c>
      <c r="J82" s="48">
        <v>6053586</v>
      </c>
      <c r="K82" s="49">
        <f>IF(ISNUMBER(I82),I82,0)-IF(ISNUMBER(J82),J82,0)</f>
        <v>1820000</v>
      </c>
    </row>
    <row r="83" spans="1:11" ht="22.5">
      <c r="A83" s="53" t="s">
        <v>212</v>
      </c>
      <c r="B83" s="35">
        <v>1</v>
      </c>
      <c r="C83" s="56"/>
      <c r="D83" s="57" t="s">
        <v>69</v>
      </c>
      <c r="E83" s="58" t="s">
        <v>135</v>
      </c>
      <c r="F83" s="58" t="s">
        <v>140</v>
      </c>
      <c r="G83" s="58" t="s">
        <v>142</v>
      </c>
      <c r="H83" s="55" t="s">
        <v>149</v>
      </c>
      <c r="I83" s="47">
        <v>7581140</v>
      </c>
      <c r="J83" s="48">
        <v>6428027.62</v>
      </c>
      <c r="K83" s="49">
        <f>IF(ISNUMBER(I83),I83,0)-IF(ISNUMBER(J83),J83,0)</f>
        <v>1153112.38</v>
      </c>
    </row>
    <row r="84" spans="1:11" ht="33.75">
      <c r="A84" s="53" t="s">
        <v>213</v>
      </c>
      <c r="B84" s="35">
        <v>1</v>
      </c>
      <c r="C84" s="56"/>
      <c r="D84" s="57" t="s">
        <v>69</v>
      </c>
      <c r="E84" s="58" t="s">
        <v>136</v>
      </c>
      <c r="F84" s="58" t="s">
        <v>138</v>
      </c>
      <c r="G84" s="58" t="s">
        <v>142</v>
      </c>
      <c r="H84" s="55" t="s">
        <v>67</v>
      </c>
      <c r="I84" s="47">
        <v>172576.5</v>
      </c>
      <c r="J84" s="48">
        <v>149576.5</v>
      </c>
      <c r="K84" s="49">
        <f>IF(ISNUMBER(I84),I84,0)-IF(ISNUMBER(J84),J84,0)</f>
        <v>23000</v>
      </c>
    </row>
    <row r="85" spans="1:11" ht="33.75">
      <c r="A85" s="53" t="s">
        <v>214</v>
      </c>
      <c r="B85" s="35">
        <v>1</v>
      </c>
      <c r="C85" s="56"/>
      <c r="D85" s="57" t="s">
        <v>69</v>
      </c>
      <c r="E85" s="58" t="s">
        <v>137</v>
      </c>
      <c r="F85" s="58" t="s">
        <v>140</v>
      </c>
      <c r="G85" s="58" t="s">
        <v>142</v>
      </c>
      <c r="H85" s="55" t="s">
        <v>148</v>
      </c>
      <c r="I85" s="47">
        <v>172576.5</v>
      </c>
      <c r="J85" s="48">
        <v>149576.5</v>
      </c>
      <c r="K85" s="49">
        <f>IF(ISNUMBER(I85),I85,0)-IF(ISNUMBER(J85),J85,0)</f>
        <v>23000</v>
      </c>
    </row>
    <row r="86" spans="1:11" ht="12.75" customHeight="1">
      <c r="A86" s="35"/>
      <c r="B86" s="35"/>
      <c r="C86" s="38"/>
      <c r="D86" s="25"/>
      <c r="E86" s="25"/>
      <c r="F86" s="25"/>
      <c r="G86" s="25"/>
      <c r="H86" s="25"/>
      <c r="I86" s="25"/>
      <c r="J86" s="25"/>
      <c r="K86" s="25"/>
    </row>
    <row r="87" spans="1:11" ht="12.75" customHeight="1">
      <c r="A87" s="35"/>
      <c r="B87" s="35"/>
      <c r="C87" s="38"/>
      <c r="D87" s="25"/>
      <c r="E87" s="25"/>
      <c r="F87" s="25"/>
      <c r="G87" s="25"/>
      <c r="H87" s="25"/>
      <c r="I87" s="25"/>
      <c r="J87" s="25"/>
      <c r="K87" s="25"/>
    </row>
    <row r="88" spans="1:11" ht="12.75" customHeight="1">
      <c r="A88" s="35"/>
      <c r="B88" s="35"/>
      <c r="C88" s="38"/>
      <c r="D88" s="25"/>
      <c r="E88" s="25"/>
      <c r="F88" s="25"/>
      <c r="G88" s="25"/>
      <c r="H88" s="25"/>
      <c r="I88" s="25"/>
      <c r="J88" s="25"/>
      <c r="K88" s="25"/>
    </row>
    <row r="89" spans="1:11" ht="22.5" customHeight="1">
      <c r="A89" s="35"/>
      <c r="B89" s="35"/>
      <c r="C89" s="38"/>
      <c r="D89" s="25"/>
      <c r="E89" s="25"/>
      <c r="F89" s="25"/>
      <c r="G89" s="25"/>
      <c r="H89" s="25"/>
      <c r="I89" s="25"/>
      <c r="J89" s="25"/>
      <c r="K89" s="25"/>
    </row>
    <row r="90" spans="1:9" ht="11.25" customHeight="1">
      <c r="A90" s="12"/>
      <c r="B90" s="12"/>
      <c r="C90" s="12"/>
      <c r="D90" s="23"/>
      <c r="E90" s="23"/>
      <c r="F90" s="23"/>
      <c r="G90" s="23"/>
      <c r="H90" s="23"/>
      <c r="I90" s="40"/>
    </row>
    <row r="91" spans="1:9" ht="11.25" customHeight="1">
      <c r="A91" s="12"/>
      <c r="B91" s="12"/>
      <c r="C91" s="12"/>
      <c r="D91" s="23"/>
      <c r="E91" s="23"/>
      <c r="F91" s="23"/>
      <c r="G91" s="23"/>
      <c r="H91" s="23"/>
      <c r="I91" s="40"/>
    </row>
    <row r="92" spans="1:9" ht="11.25" customHeight="1">
      <c r="A92" s="12"/>
      <c r="B92" s="12"/>
      <c r="C92" s="12"/>
      <c r="D92" s="23"/>
      <c r="E92" s="23"/>
      <c r="F92" s="23"/>
      <c r="G92" s="23"/>
      <c r="H92" s="23"/>
      <c r="I92" s="40"/>
    </row>
    <row r="93" spans="1:9" ht="11.25" customHeight="1">
      <c r="A93" s="12"/>
      <c r="B93" s="12"/>
      <c r="C93" s="12"/>
      <c r="D93" s="23"/>
      <c r="E93" s="23"/>
      <c r="F93" s="23"/>
      <c r="G93" s="23"/>
      <c r="H93" s="23"/>
      <c r="I93" s="40"/>
    </row>
    <row r="94" spans="1:9" ht="11.25" customHeight="1">
      <c r="A94" s="12"/>
      <c r="B94" s="12"/>
      <c r="C94" s="12"/>
      <c r="D94" s="23"/>
      <c r="E94" s="23"/>
      <c r="F94" s="23"/>
      <c r="G94" s="23"/>
      <c r="H94" s="23"/>
      <c r="I94" s="40"/>
    </row>
    <row r="95" spans="1:9" ht="11.25" customHeight="1">
      <c r="A95" s="12"/>
      <c r="B95" s="12"/>
      <c r="C95" s="12"/>
      <c r="D95" s="23"/>
      <c r="E95" s="23"/>
      <c r="F95" s="23"/>
      <c r="G95" s="23"/>
      <c r="H95" s="23"/>
      <c r="I95" s="40"/>
    </row>
    <row r="96" spans="1:9" ht="11.25" customHeight="1">
      <c r="A96" s="12"/>
      <c r="B96" s="12"/>
      <c r="C96" s="12"/>
      <c r="D96" s="23"/>
      <c r="E96" s="23"/>
      <c r="F96" s="23"/>
      <c r="G96" s="23"/>
      <c r="H96" s="23"/>
      <c r="I96" s="40"/>
    </row>
    <row r="97" spans="1:9" ht="11.25" customHeight="1">
      <c r="A97" s="12"/>
      <c r="B97" s="12"/>
      <c r="C97" s="12"/>
      <c r="D97" s="23"/>
      <c r="E97" s="23"/>
      <c r="F97" s="23"/>
      <c r="G97" s="23"/>
      <c r="H97" s="23"/>
      <c r="I97" s="40"/>
    </row>
    <row r="98" spans="1:9" ht="11.25" customHeight="1">
      <c r="A98" s="12"/>
      <c r="B98" s="12"/>
      <c r="C98" s="12"/>
      <c r="D98" s="23"/>
      <c r="E98" s="23"/>
      <c r="F98" s="23"/>
      <c r="G98" s="23"/>
      <c r="H98" s="23"/>
      <c r="I98" s="40"/>
    </row>
    <row r="99" spans="1:9" ht="11.25" customHeight="1">
      <c r="A99" s="12"/>
      <c r="B99" s="12"/>
      <c r="C99" s="12"/>
      <c r="D99" s="23"/>
      <c r="E99" s="23"/>
      <c r="F99" s="23"/>
      <c r="G99" s="23"/>
      <c r="H99" s="23"/>
      <c r="I99" s="40"/>
    </row>
    <row r="100" spans="1:9" ht="11.25" customHeight="1">
      <c r="A100" s="12"/>
      <c r="B100" s="12"/>
      <c r="C100" s="12"/>
      <c r="D100" s="23"/>
      <c r="E100" s="23"/>
      <c r="F100" s="23"/>
      <c r="G100" s="23"/>
      <c r="H100" s="23"/>
      <c r="I100" s="40"/>
    </row>
    <row r="101" spans="1:9" ht="11.25" customHeight="1">
      <c r="A101" s="12"/>
      <c r="B101" s="12"/>
      <c r="C101" s="12"/>
      <c r="D101" s="23"/>
      <c r="E101" s="23"/>
      <c r="F101" s="23"/>
      <c r="G101" s="23"/>
      <c r="H101" s="23"/>
      <c r="I101" s="40"/>
    </row>
    <row r="102" spans="1:9" ht="11.25" customHeight="1">
      <c r="A102" s="12"/>
      <c r="B102" s="12"/>
      <c r="C102" s="12"/>
      <c r="D102" s="23"/>
      <c r="E102" s="23"/>
      <c r="F102" s="23"/>
      <c r="G102" s="23"/>
      <c r="H102" s="23"/>
      <c r="I102" s="40"/>
    </row>
    <row r="103" spans="1:9" ht="11.25" customHeight="1">
      <c r="A103" s="12"/>
      <c r="B103" s="12"/>
      <c r="C103" s="12"/>
      <c r="D103" s="23"/>
      <c r="E103" s="23"/>
      <c r="F103" s="23"/>
      <c r="G103" s="23"/>
      <c r="H103" s="23"/>
      <c r="I103" s="40"/>
    </row>
    <row r="104" spans="1:9" ht="11.25" customHeight="1">
      <c r="A104" s="12"/>
      <c r="B104" s="12"/>
      <c r="C104" s="12"/>
      <c r="D104" s="23"/>
      <c r="E104" s="23"/>
      <c r="F104" s="23"/>
      <c r="G104" s="23"/>
      <c r="H104" s="23"/>
      <c r="I104" s="40"/>
    </row>
    <row r="105" spans="1:9" ht="11.25" customHeight="1">
      <c r="A105" s="12"/>
      <c r="B105" s="12"/>
      <c r="C105" s="12"/>
      <c r="D105" s="23"/>
      <c r="E105" s="23"/>
      <c r="F105" s="23"/>
      <c r="G105" s="23"/>
      <c r="H105" s="23"/>
      <c r="I105" s="40"/>
    </row>
    <row r="106" spans="1:9" ht="11.25" customHeight="1">
      <c r="A106" s="12"/>
      <c r="B106" s="12"/>
      <c r="C106" s="12"/>
      <c r="D106" s="23"/>
      <c r="E106" s="23"/>
      <c r="F106" s="23"/>
      <c r="G106" s="23"/>
      <c r="H106" s="23"/>
      <c r="I106" s="40"/>
    </row>
    <row r="107" spans="1:9" ht="11.25" customHeight="1">
      <c r="A107" s="12"/>
      <c r="B107" s="12"/>
      <c r="C107" s="12"/>
      <c r="D107" s="23"/>
      <c r="E107" s="23"/>
      <c r="F107" s="23"/>
      <c r="G107" s="23"/>
      <c r="H107" s="23"/>
      <c r="I107" s="40"/>
    </row>
    <row r="108" spans="1:9" ht="11.25" customHeight="1">
      <c r="A108" s="12"/>
      <c r="B108" s="12"/>
      <c r="C108" s="12"/>
      <c r="D108" s="23"/>
      <c r="E108" s="23"/>
      <c r="F108" s="23"/>
      <c r="G108" s="23"/>
      <c r="H108" s="23"/>
      <c r="I108" s="40"/>
    </row>
    <row r="109" spans="1:9" ht="11.25" customHeight="1">
      <c r="A109" s="12"/>
      <c r="B109" s="12"/>
      <c r="C109" s="12"/>
      <c r="D109" s="23"/>
      <c r="E109" s="23"/>
      <c r="F109" s="23"/>
      <c r="G109" s="23"/>
      <c r="H109" s="23"/>
      <c r="I109" s="40"/>
    </row>
    <row r="110" spans="1:2" ht="23.25" customHeight="1">
      <c r="A110" s="12"/>
      <c r="B110" s="12"/>
    </row>
    <row r="111" ht="9.75" customHeight="1"/>
    <row r="112" spans="1:8" ht="12.75" customHeight="1">
      <c r="A112" s="23"/>
      <c r="B112" s="23"/>
      <c r="C112" s="23"/>
      <c r="D112" s="3"/>
      <c r="E112" s="3"/>
      <c r="F112" s="3"/>
      <c r="G112" s="3"/>
      <c r="H112" s="3"/>
    </row>
  </sheetData>
  <sheetProtection/>
  <mergeCells count="6">
    <mergeCell ref="D14:H14"/>
    <mergeCell ref="D15:H15"/>
    <mergeCell ref="D5:J5"/>
    <mergeCell ref="D6:I6"/>
    <mergeCell ref="F7:I7"/>
    <mergeCell ref="D11:H13"/>
  </mergeCells>
  <printOptions/>
  <pageMargins left="0.55" right="0.21" top="0.16" bottom="0.17" header="0" footer="0.2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1"/>
  <sheetViews>
    <sheetView showGridLines="0" zoomScalePageLayoutView="0" workbookViewId="0" topLeftCell="A1">
      <selection activeCell="K9" sqref="K9"/>
    </sheetView>
  </sheetViews>
  <sheetFormatPr defaultColWidth="9.00390625" defaultRowHeight="12.75"/>
  <cols>
    <col min="1" max="1" width="24.875" style="0" customWidth="1"/>
    <col min="2" max="2" width="4.00390625" style="0" hidden="1" customWidth="1"/>
    <col min="3" max="3" width="5.25390625" style="0" customWidth="1"/>
    <col min="4" max="4" width="4.875" style="0" customWidth="1"/>
    <col min="5" max="5" width="5.375" style="0" customWidth="1"/>
    <col min="6" max="6" width="7.375" style="0" customWidth="1"/>
    <col min="7" max="7" width="3.875" style="0" customWidth="1"/>
    <col min="8" max="8" width="5.625" style="0" customWidth="1"/>
    <col min="9" max="11" width="12.125" style="0" customWidth="1"/>
  </cols>
  <sheetData>
    <row r="1" spans="3:11" ht="14.25" customHeight="1">
      <c r="C1" s="29" t="s">
        <v>38</v>
      </c>
      <c r="D1" s="12"/>
      <c r="E1" s="12"/>
      <c r="F1" s="12"/>
      <c r="G1" s="12"/>
      <c r="H1" s="12"/>
      <c r="J1" s="11" t="s">
        <v>32</v>
      </c>
      <c r="K1" s="11"/>
    </row>
    <row r="2" spans="1:11" ht="9" customHeight="1">
      <c r="A2" s="28"/>
      <c r="B2" s="28"/>
      <c r="C2" s="28"/>
      <c r="D2" s="15"/>
      <c r="E2" s="15"/>
      <c r="F2" s="15"/>
      <c r="G2" s="15"/>
      <c r="H2" s="15"/>
      <c r="I2" s="16"/>
      <c r="J2" s="16"/>
      <c r="K2" s="16"/>
    </row>
    <row r="3" spans="1:11" ht="12.75">
      <c r="A3" s="8"/>
      <c r="B3" s="8"/>
      <c r="C3" s="8" t="s">
        <v>12</v>
      </c>
      <c r="D3" s="105" t="s">
        <v>8</v>
      </c>
      <c r="E3" s="106"/>
      <c r="F3" s="106"/>
      <c r="G3" s="106"/>
      <c r="H3" s="107"/>
      <c r="I3" s="6" t="s">
        <v>49</v>
      </c>
      <c r="J3" s="43"/>
      <c r="K3" s="41" t="s">
        <v>3</v>
      </c>
    </row>
    <row r="4" spans="1:11" ht="12.75">
      <c r="A4" s="7"/>
      <c r="B4" s="7"/>
      <c r="C4" s="8" t="s">
        <v>13</v>
      </c>
      <c r="D4" s="108" t="s">
        <v>54</v>
      </c>
      <c r="E4" s="109"/>
      <c r="F4" s="109"/>
      <c r="G4" s="109"/>
      <c r="H4" s="110"/>
      <c r="I4" s="6" t="s">
        <v>48</v>
      </c>
      <c r="J4" s="26" t="s">
        <v>36</v>
      </c>
      <c r="K4" s="18" t="s">
        <v>4</v>
      </c>
    </row>
    <row r="5" spans="1:11" ht="11.25" customHeight="1">
      <c r="A5" s="8" t="s">
        <v>6</v>
      </c>
      <c r="B5" s="8"/>
      <c r="C5" s="8" t="s">
        <v>14</v>
      </c>
      <c r="D5" s="111" t="s">
        <v>55</v>
      </c>
      <c r="E5" s="112"/>
      <c r="F5" s="112"/>
      <c r="G5" s="112"/>
      <c r="H5" s="113"/>
      <c r="I5" s="6" t="s">
        <v>4</v>
      </c>
      <c r="J5" s="6"/>
      <c r="K5" s="18"/>
    </row>
    <row r="6" spans="1:11" ht="13.5" thickBot="1">
      <c r="A6" s="4">
        <v>1</v>
      </c>
      <c r="B6" s="46"/>
      <c r="C6" s="10">
        <v>2</v>
      </c>
      <c r="D6" s="114">
        <v>3</v>
      </c>
      <c r="E6" s="115"/>
      <c r="F6" s="115"/>
      <c r="G6" s="115"/>
      <c r="H6" s="116"/>
      <c r="I6" s="5" t="s">
        <v>2</v>
      </c>
      <c r="J6" s="5" t="s">
        <v>39</v>
      </c>
      <c r="K6" s="19" t="s">
        <v>40</v>
      </c>
    </row>
    <row r="7" spans="1:11" ht="15" customHeight="1">
      <c r="A7" s="31" t="s">
        <v>11</v>
      </c>
      <c r="B7" s="35"/>
      <c r="C7" s="34" t="s">
        <v>18</v>
      </c>
      <c r="D7" s="71"/>
      <c r="E7" s="72"/>
      <c r="F7" s="73"/>
      <c r="G7" s="73"/>
      <c r="H7" s="74"/>
      <c r="I7" s="47">
        <f>I8</f>
        <v>64225743.989999995</v>
      </c>
      <c r="J7" s="48">
        <f>J8</f>
        <v>39554232.559999995</v>
      </c>
      <c r="K7" s="49">
        <f>K8</f>
        <v>24671511.43</v>
      </c>
    </row>
    <row r="8" spans="1:11" ht="12.75">
      <c r="A8" s="53" t="s">
        <v>7</v>
      </c>
      <c r="B8" s="35">
        <v>2</v>
      </c>
      <c r="C8" s="56"/>
      <c r="D8" s="57"/>
      <c r="E8" s="58"/>
      <c r="F8" s="58"/>
      <c r="G8" s="58"/>
      <c r="H8" s="55"/>
      <c r="I8" s="84">
        <v>64225743.989999995</v>
      </c>
      <c r="J8" s="85">
        <v>39554232.559999995</v>
      </c>
      <c r="K8" s="86">
        <f>IF(ISNUMBER(I8),I8,0)-IF(ISNUMBER(J8),J8,0)</f>
        <v>24671511.43</v>
      </c>
    </row>
    <row r="9" spans="1:11" ht="45">
      <c r="A9" s="53" t="s">
        <v>303</v>
      </c>
      <c r="B9" s="35">
        <v>2</v>
      </c>
      <c r="C9" s="56"/>
      <c r="D9" s="57" t="s">
        <v>69</v>
      </c>
      <c r="E9" s="58" t="s">
        <v>215</v>
      </c>
      <c r="F9" s="58" t="s">
        <v>215</v>
      </c>
      <c r="G9" s="58" t="s">
        <v>215</v>
      </c>
      <c r="H9" s="55" t="s">
        <v>215</v>
      </c>
      <c r="I9" s="47">
        <v>64225743.99</v>
      </c>
      <c r="J9" s="48">
        <v>39554232.56</v>
      </c>
      <c r="K9" s="49">
        <f aca="true" t="shared" si="0" ref="K9:K72">IF(ISNUMBER(I9),I9,0)-IF(ISNUMBER(J9),J9,0)</f>
        <v>24671511.43</v>
      </c>
    </row>
    <row r="10" spans="1:11" ht="90">
      <c r="A10" s="53" t="s">
        <v>304</v>
      </c>
      <c r="B10" s="35">
        <v>2</v>
      </c>
      <c r="C10" s="56"/>
      <c r="D10" s="57" t="s">
        <v>69</v>
      </c>
      <c r="E10" s="58" t="s">
        <v>216</v>
      </c>
      <c r="F10" s="58" t="s">
        <v>215</v>
      </c>
      <c r="G10" s="58" t="s">
        <v>215</v>
      </c>
      <c r="H10" s="55" t="s">
        <v>215</v>
      </c>
      <c r="I10" s="47">
        <v>450000</v>
      </c>
      <c r="J10" s="48">
        <v>333093</v>
      </c>
      <c r="K10" s="49">
        <f t="shared" si="0"/>
        <v>116907</v>
      </c>
    </row>
    <row r="11" spans="1:11" ht="45">
      <c r="A11" s="53" t="s">
        <v>305</v>
      </c>
      <c r="B11" s="35">
        <v>2</v>
      </c>
      <c r="C11" s="56"/>
      <c r="D11" s="57" t="s">
        <v>69</v>
      </c>
      <c r="E11" s="58" t="s">
        <v>216</v>
      </c>
      <c r="F11" s="58" t="s">
        <v>232</v>
      </c>
      <c r="G11" s="58" t="s">
        <v>215</v>
      </c>
      <c r="H11" s="55" t="s">
        <v>215</v>
      </c>
      <c r="I11" s="47">
        <v>450000</v>
      </c>
      <c r="J11" s="48">
        <v>333093</v>
      </c>
      <c r="K11" s="49">
        <f t="shared" si="0"/>
        <v>116907</v>
      </c>
    </row>
    <row r="12" spans="1:11" ht="33.75">
      <c r="A12" s="53" t="s">
        <v>306</v>
      </c>
      <c r="B12" s="35">
        <v>2</v>
      </c>
      <c r="C12" s="56"/>
      <c r="D12" s="57" t="s">
        <v>69</v>
      </c>
      <c r="E12" s="58" t="s">
        <v>216</v>
      </c>
      <c r="F12" s="58" t="s">
        <v>232</v>
      </c>
      <c r="G12" s="58" t="s">
        <v>19</v>
      </c>
      <c r="H12" s="55" t="s">
        <v>215</v>
      </c>
      <c r="I12" s="47">
        <v>450000</v>
      </c>
      <c r="J12" s="48">
        <v>333093</v>
      </c>
      <c r="K12" s="49">
        <f t="shared" si="0"/>
        <v>116907</v>
      </c>
    </row>
    <row r="13" spans="1:11" ht="12.75">
      <c r="A13" s="53" t="s">
        <v>307</v>
      </c>
      <c r="B13" s="35">
        <v>2</v>
      </c>
      <c r="C13" s="56"/>
      <c r="D13" s="57" t="s">
        <v>69</v>
      </c>
      <c r="E13" s="58" t="s">
        <v>216</v>
      </c>
      <c r="F13" s="58" t="s">
        <v>232</v>
      </c>
      <c r="G13" s="58" t="s">
        <v>19</v>
      </c>
      <c r="H13" s="55" t="s">
        <v>18</v>
      </c>
      <c r="I13" s="47">
        <v>450000</v>
      </c>
      <c r="J13" s="48">
        <v>333093</v>
      </c>
      <c r="K13" s="49">
        <f t="shared" si="0"/>
        <v>116907</v>
      </c>
    </row>
    <row r="14" spans="1:11" ht="12.75">
      <c r="A14" s="53" t="s">
        <v>308</v>
      </c>
      <c r="B14" s="35">
        <v>2</v>
      </c>
      <c r="C14" s="56"/>
      <c r="D14" s="57" t="s">
        <v>69</v>
      </c>
      <c r="E14" s="58" t="s">
        <v>216</v>
      </c>
      <c r="F14" s="58" t="s">
        <v>232</v>
      </c>
      <c r="G14" s="58" t="s">
        <v>19</v>
      </c>
      <c r="H14" s="55" t="s">
        <v>280</v>
      </c>
      <c r="I14" s="47">
        <v>450000</v>
      </c>
      <c r="J14" s="48">
        <v>333093</v>
      </c>
      <c r="K14" s="49">
        <f t="shared" si="0"/>
        <v>116907</v>
      </c>
    </row>
    <row r="15" spans="1:11" ht="12.75">
      <c r="A15" s="53" t="s">
        <v>309</v>
      </c>
      <c r="B15" s="35">
        <v>2</v>
      </c>
      <c r="C15" s="56"/>
      <c r="D15" s="57" t="s">
        <v>69</v>
      </c>
      <c r="E15" s="58" t="s">
        <v>216</v>
      </c>
      <c r="F15" s="58" t="s">
        <v>232</v>
      </c>
      <c r="G15" s="58" t="s">
        <v>19</v>
      </c>
      <c r="H15" s="55" t="s">
        <v>281</v>
      </c>
      <c r="I15" s="47">
        <v>450000</v>
      </c>
      <c r="J15" s="48">
        <v>333093</v>
      </c>
      <c r="K15" s="49">
        <f t="shared" si="0"/>
        <v>116907</v>
      </c>
    </row>
    <row r="16" spans="1:11" ht="90">
      <c r="A16" s="53" t="s">
        <v>310</v>
      </c>
      <c r="B16" s="35">
        <v>2</v>
      </c>
      <c r="C16" s="56"/>
      <c r="D16" s="57" t="s">
        <v>69</v>
      </c>
      <c r="E16" s="58" t="s">
        <v>217</v>
      </c>
      <c r="F16" s="58" t="s">
        <v>215</v>
      </c>
      <c r="G16" s="58" t="s">
        <v>215</v>
      </c>
      <c r="H16" s="55" t="s">
        <v>215</v>
      </c>
      <c r="I16" s="47">
        <v>5466176.37</v>
      </c>
      <c r="J16" s="48">
        <v>4054529.64</v>
      </c>
      <c r="K16" s="49">
        <f t="shared" si="0"/>
        <v>1411646.73</v>
      </c>
    </row>
    <row r="17" spans="1:11" ht="12.75">
      <c r="A17" s="53" t="s">
        <v>311</v>
      </c>
      <c r="B17" s="35">
        <v>2</v>
      </c>
      <c r="C17" s="56"/>
      <c r="D17" s="57" t="s">
        <v>69</v>
      </c>
      <c r="E17" s="58" t="s">
        <v>217</v>
      </c>
      <c r="F17" s="58" t="s">
        <v>233</v>
      </c>
      <c r="G17" s="58" t="s">
        <v>215</v>
      </c>
      <c r="H17" s="55" t="s">
        <v>215</v>
      </c>
      <c r="I17" s="47">
        <v>4815000</v>
      </c>
      <c r="J17" s="48">
        <v>3668522.96</v>
      </c>
      <c r="K17" s="49">
        <f t="shared" si="0"/>
        <v>1146477.04</v>
      </c>
    </row>
    <row r="18" spans="1:11" ht="33.75">
      <c r="A18" s="53" t="s">
        <v>306</v>
      </c>
      <c r="B18" s="35">
        <v>2</v>
      </c>
      <c r="C18" s="56"/>
      <c r="D18" s="57" t="s">
        <v>69</v>
      </c>
      <c r="E18" s="58" t="s">
        <v>217</v>
      </c>
      <c r="F18" s="58" t="s">
        <v>233</v>
      </c>
      <c r="G18" s="58" t="s">
        <v>19</v>
      </c>
      <c r="H18" s="55" t="s">
        <v>215</v>
      </c>
      <c r="I18" s="47">
        <v>4815000</v>
      </c>
      <c r="J18" s="48">
        <v>3668522.96</v>
      </c>
      <c r="K18" s="49">
        <f t="shared" si="0"/>
        <v>1146477.04</v>
      </c>
    </row>
    <row r="19" spans="1:11" ht="12.75">
      <c r="A19" s="53" t="s">
        <v>307</v>
      </c>
      <c r="B19" s="35">
        <v>2</v>
      </c>
      <c r="C19" s="56"/>
      <c r="D19" s="57" t="s">
        <v>69</v>
      </c>
      <c r="E19" s="58" t="s">
        <v>217</v>
      </c>
      <c r="F19" s="58" t="s">
        <v>233</v>
      </c>
      <c r="G19" s="58" t="s">
        <v>19</v>
      </c>
      <c r="H19" s="55" t="s">
        <v>18</v>
      </c>
      <c r="I19" s="47">
        <v>4397871.32</v>
      </c>
      <c r="J19" s="48">
        <v>3367942.56</v>
      </c>
      <c r="K19" s="49">
        <f t="shared" si="0"/>
        <v>1029928.7600000002</v>
      </c>
    </row>
    <row r="20" spans="1:11" ht="33.75">
      <c r="A20" s="53" t="s">
        <v>312</v>
      </c>
      <c r="B20" s="35">
        <v>2</v>
      </c>
      <c r="C20" s="56"/>
      <c r="D20" s="57" t="s">
        <v>69</v>
      </c>
      <c r="E20" s="58" t="s">
        <v>217</v>
      </c>
      <c r="F20" s="58" t="s">
        <v>233</v>
      </c>
      <c r="G20" s="58" t="s">
        <v>19</v>
      </c>
      <c r="H20" s="55" t="s">
        <v>282</v>
      </c>
      <c r="I20" s="47">
        <v>3279784.14</v>
      </c>
      <c r="J20" s="48">
        <v>2434942.95</v>
      </c>
      <c r="K20" s="49">
        <f t="shared" si="0"/>
        <v>844841.19</v>
      </c>
    </row>
    <row r="21" spans="1:11" ht="12.75">
      <c r="A21" s="53" t="s">
        <v>313</v>
      </c>
      <c r="B21" s="35">
        <v>2</v>
      </c>
      <c r="C21" s="56"/>
      <c r="D21" s="57" t="s">
        <v>69</v>
      </c>
      <c r="E21" s="58" t="s">
        <v>217</v>
      </c>
      <c r="F21" s="58" t="s">
        <v>233</v>
      </c>
      <c r="G21" s="58" t="s">
        <v>19</v>
      </c>
      <c r="H21" s="55" t="s">
        <v>283</v>
      </c>
      <c r="I21" s="47">
        <v>2495768.55</v>
      </c>
      <c r="J21" s="48">
        <v>1872323.02</v>
      </c>
      <c r="K21" s="49">
        <f t="shared" si="0"/>
        <v>623445.5299999998</v>
      </c>
    </row>
    <row r="22" spans="1:11" ht="22.5">
      <c r="A22" s="53" t="s">
        <v>314</v>
      </c>
      <c r="B22" s="35">
        <v>2</v>
      </c>
      <c r="C22" s="56"/>
      <c r="D22" s="57" t="s">
        <v>69</v>
      </c>
      <c r="E22" s="58" t="s">
        <v>217</v>
      </c>
      <c r="F22" s="58" t="s">
        <v>233</v>
      </c>
      <c r="G22" s="58" t="s">
        <v>19</v>
      </c>
      <c r="H22" s="55" t="s">
        <v>284</v>
      </c>
      <c r="I22" s="47">
        <v>784015.59</v>
      </c>
      <c r="J22" s="48">
        <v>562619.93</v>
      </c>
      <c r="K22" s="49">
        <f t="shared" si="0"/>
        <v>221395.65999999992</v>
      </c>
    </row>
    <row r="23" spans="1:11" ht="12.75">
      <c r="A23" s="53" t="s">
        <v>308</v>
      </c>
      <c r="B23" s="35">
        <v>2</v>
      </c>
      <c r="C23" s="56"/>
      <c r="D23" s="57" t="s">
        <v>69</v>
      </c>
      <c r="E23" s="58" t="s">
        <v>217</v>
      </c>
      <c r="F23" s="58" t="s">
        <v>233</v>
      </c>
      <c r="G23" s="58" t="s">
        <v>19</v>
      </c>
      <c r="H23" s="55" t="s">
        <v>280</v>
      </c>
      <c r="I23" s="47">
        <v>1099087.18</v>
      </c>
      <c r="J23" s="48">
        <v>915139.71</v>
      </c>
      <c r="K23" s="49">
        <f t="shared" si="0"/>
        <v>183947.46999999997</v>
      </c>
    </row>
    <row r="24" spans="1:11" ht="12.75">
      <c r="A24" s="53" t="s">
        <v>315</v>
      </c>
      <c r="B24" s="35">
        <v>2</v>
      </c>
      <c r="C24" s="56"/>
      <c r="D24" s="57" t="s">
        <v>69</v>
      </c>
      <c r="E24" s="58" t="s">
        <v>217</v>
      </c>
      <c r="F24" s="58" t="s">
        <v>233</v>
      </c>
      <c r="G24" s="58" t="s">
        <v>19</v>
      </c>
      <c r="H24" s="55" t="s">
        <v>285</v>
      </c>
      <c r="I24" s="47">
        <v>150000</v>
      </c>
      <c r="J24" s="48">
        <v>118768.19</v>
      </c>
      <c r="K24" s="49">
        <f t="shared" si="0"/>
        <v>31231.809999999998</v>
      </c>
    </row>
    <row r="25" spans="1:11" ht="12.75">
      <c r="A25" s="53" t="s">
        <v>316</v>
      </c>
      <c r="B25" s="35">
        <v>2</v>
      </c>
      <c r="C25" s="56"/>
      <c r="D25" s="57" t="s">
        <v>69</v>
      </c>
      <c r="E25" s="58" t="s">
        <v>217</v>
      </c>
      <c r="F25" s="58" t="s">
        <v>233</v>
      </c>
      <c r="G25" s="58" t="s">
        <v>19</v>
      </c>
      <c r="H25" s="55" t="s">
        <v>286</v>
      </c>
      <c r="I25" s="47">
        <v>3198.35</v>
      </c>
      <c r="J25" s="48">
        <v>3198.35</v>
      </c>
      <c r="K25" s="49">
        <f t="shared" si="0"/>
        <v>0</v>
      </c>
    </row>
    <row r="26" spans="1:11" ht="12.75">
      <c r="A26" s="53" t="s">
        <v>317</v>
      </c>
      <c r="B26" s="35">
        <v>2</v>
      </c>
      <c r="C26" s="56"/>
      <c r="D26" s="57" t="s">
        <v>69</v>
      </c>
      <c r="E26" s="58" t="s">
        <v>217</v>
      </c>
      <c r="F26" s="58" t="s">
        <v>233</v>
      </c>
      <c r="G26" s="58" t="s">
        <v>19</v>
      </c>
      <c r="H26" s="55" t="s">
        <v>287</v>
      </c>
      <c r="I26" s="47">
        <v>556311.33</v>
      </c>
      <c r="J26" s="48">
        <v>466945.29</v>
      </c>
      <c r="K26" s="49">
        <f t="shared" si="0"/>
        <v>89366.03999999998</v>
      </c>
    </row>
    <row r="27" spans="1:11" ht="22.5">
      <c r="A27" s="53" t="s">
        <v>318</v>
      </c>
      <c r="B27" s="35">
        <v>2</v>
      </c>
      <c r="C27" s="56"/>
      <c r="D27" s="57" t="s">
        <v>69</v>
      </c>
      <c r="E27" s="58" t="s">
        <v>217</v>
      </c>
      <c r="F27" s="58" t="s">
        <v>233</v>
      </c>
      <c r="G27" s="58" t="s">
        <v>19</v>
      </c>
      <c r="H27" s="55" t="s">
        <v>288</v>
      </c>
      <c r="I27" s="47">
        <v>14400</v>
      </c>
      <c r="J27" s="48">
        <v>14400</v>
      </c>
      <c r="K27" s="49">
        <f t="shared" si="0"/>
        <v>0</v>
      </c>
    </row>
    <row r="28" spans="1:11" ht="22.5">
      <c r="A28" s="53" t="s">
        <v>319</v>
      </c>
      <c r="B28" s="35">
        <v>2</v>
      </c>
      <c r="C28" s="56"/>
      <c r="D28" s="57" t="s">
        <v>69</v>
      </c>
      <c r="E28" s="58" t="s">
        <v>217</v>
      </c>
      <c r="F28" s="58" t="s">
        <v>233</v>
      </c>
      <c r="G28" s="58" t="s">
        <v>19</v>
      </c>
      <c r="H28" s="55" t="s">
        <v>289</v>
      </c>
      <c r="I28" s="47">
        <v>100000</v>
      </c>
      <c r="J28" s="48">
        <v>49682.76</v>
      </c>
      <c r="K28" s="49">
        <f t="shared" si="0"/>
        <v>50317.24</v>
      </c>
    </row>
    <row r="29" spans="1:11" ht="12.75">
      <c r="A29" s="53" t="s">
        <v>309</v>
      </c>
      <c r="B29" s="35">
        <v>2</v>
      </c>
      <c r="C29" s="56"/>
      <c r="D29" s="57" t="s">
        <v>69</v>
      </c>
      <c r="E29" s="58" t="s">
        <v>217</v>
      </c>
      <c r="F29" s="58" t="s">
        <v>233</v>
      </c>
      <c r="G29" s="58" t="s">
        <v>19</v>
      </c>
      <c r="H29" s="55" t="s">
        <v>281</v>
      </c>
      <c r="I29" s="47">
        <v>275177.5</v>
      </c>
      <c r="J29" s="48">
        <v>262145.12</v>
      </c>
      <c r="K29" s="49">
        <f t="shared" si="0"/>
        <v>13032.380000000005</v>
      </c>
    </row>
    <row r="30" spans="1:11" ht="12.75">
      <c r="A30" s="53" t="s">
        <v>320</v>
      </c>
      <c r="B30" s="35">
        <v>2</v>
      </c>
      <c r="C30" s="56"/>
      <c r="D30" s="57" t="s">
        <v>69</v>
      </c>
      <c r="E30" s="58" t="s">
        <v>217</v>
      </c>
      <c r="F30" s="58" t="s">
        <v>233</v>
      </c>
      <c r="G30" s="58" t="s">
        <v>19</v>
      </c>
      <c r="H30" s="55" t="s">
        <v>290</v>
      </c>
      <c r="I30" s="47">
        <v>19000</v>
      </c>
      <c r="J30" s="48">
        <v>17859.9</v>
      </c>
      <c r="K30" s="49">
        <f t="shared" si="0"/>
        <v>1140.0999999999985</v>
      </c>
    </row>
    <row r="31" spans="1:11" ht="33.75">
      <c r="A31" s="53" t="s">
        <v>321</v>
      </c>
      <c r="B31" s="35">
        <v>2</v>
      </c>
      <c r="C31" s="56"/>
      <c r="D31" s="57" t="s">
        <v>69</v>
      </c>
      <c r="E31" s="58" t="s">
        <v>217</v>
      </c>
      <c r="F31" s="58" t="s">
        <v>233</v>
      </c>
      <c r="G31" s="58" t="s">
        <v>19</v>
      </c>
      <c r="H31" s="55" t="s">
        <v>291</v>
      </c>
      <c r="I31" s="47">
        <v>417128.68</v>
      </c>
      <c r="J31" s="48">
        <v>300580.4</v>
      </c>
      <c r="K31" s="49">
        <f t="shared" si="0"/>
        <v>116548.27999999997</v>
      </c>
    </row>
    <row r="32" spans="1:11" ht="22.5">
      <c r="A32" s="53" t="s">
        <v>322</v>
      </c>
      <c r="B32" s="35">
        <v>2</v>
      </c>
      <c r="C32" s="56"/>
      <c r="D32" s="57" t="s">
        <v>69</v>
      </c>
      <c r="E32" s="58" t="s">
        <v>217</v>
      </c>
      <c r="F32" s="58" t="s">
        <v>233</v>
      </c>
      <c r="G32" s="58" t="s">
        <v>19</v>
      </c>
      <c r="H32" s="55" t="s">
        <v>292</v>
      </c>
      <c r="I32" s="47">
        <v>44560</v>
      </c>
      <c r="J32" s="48">
        <v>22210</v>
      </c>
      <c r="K32" s="49">
        <f t="shared" si="0"/>
        <v>22350</v>
      </c>
    </row>
    <row r="33" spans="1:11" ht="22.5">
      <c r="A33" s="53" t="s">
        <v>323</v>
      </c>
      <c r="B33" s="35">
        <v>2</v>
      </c>
      <c r="C33" s="56"/>
      <c r="D33" s="57" t="s">
        <v>69</v>
      </c>
      <c r="E33" s="58" t="s">
        <v>217</v>
      </c>
      <c r="F33" s="58" t="s">
        <v>233</v>
      </c>
      <c r="G33" s="58" t="s">
        <v>19</v>
      </c>
      <c r="H33" s="55" t="s">
        <v>293</v>
      </c>
      <c r="I33" s="47">
        <v>372568.68</v>
      </c>
      <c r="J33" s="48">
        <v>278370.4</v>
      </c>
      <c r="K33" s="49">
        <f t="shared" si="0"/>
        <v>94198.27999999997</v>
      </c>
    </row>
    <row r="34" spans="1:11" ht="67.5">
      <c r="A34" s="53" t="s">
        <v>324</v>
      </c>
      <c r="B34" s="35">
        <v>2</v>
      </c>
      <c r="C34" s="56"/>
      <c r="D34" s="57" t="s">
        <v>69</v>
      </c>
      <c r="E34" s="58" t="s">
        <v>217</v>
      </c>
      <c r="F34" s="58" t="s">
        <v>234</v>
      </c>
      <c r="G34" s="58" t="s">
        <v>215</v>
      </c>
      <c r="H34" s="55" t="s">
        <v>215</v>
      </c>
      <c r="I34" s="47">
        <v>460000</v>
      </c>
      <c r="J34" s="48">
        <v>304409.09</v>
      </c>
      <c r="K34" s="49">
        <f t="shared" si="0"/>
        <v>155590.90999999997</v>
      </c>
    </row>
    <row r="35" spans="1:11" ht="33.75">
      <c r="A35" s="53" t="s">
        <v>306</v>
      </c>
      <c r="B35" s="35">
        <v>2</v>
      </c>
      <c r="C35" s="56"/>
      <c r="D35" s="57" t="s">
        <v>69</v>
      </c>
      <c r="E35" s="58" t="s">
        <v>217</v>
      </c>
      <c r="F35" s="58" t="s">
        <v>234</v>
      </c>
      <c r="G35" s="58" t="s">
        <v>19</v>
      </c>
      <c r="H35" s="55" t="s">
        <v>215</v>
      </c>
      <c r="I35" s="47">
        <v>460000</v>
      </c>
      <c r="J35" s="48">
        <v>304409.09</v>
      </c>
      <c r="K35" s="49">
        <f t="shared" si="0"/>
        <v>155590.90999999997</v>
      </c>
    </row>
    <row r="36" spans="1:11" ht="12.75">
      <c r="A36" s="53" t="s">
        <v>307</v>
      </c>
      <c r="B36" s="35">
        <v>2</v>
      </c>
      <c r="C36" s="56"/>
      <c r="D36" s="57" t="s">
        <v>69</v>
      </c>
      <c r="E36" s="58" t="s">
        <v>217</v>
      </c>
      <c r="F36" s="58" t="s">
        <v>234</v>
      </c>
      <c r="G36" s="58" t="s">
        <v>19</v>
      </c>
      <c r="H36" s="55" t="s">
        <v>18</v>
      </c>
      <c r="I36" s="47">
        <v>460000</v>
      </c>
      <c r="J36" s="48">
        <v>304409.09</v>
      </c>
      <c r="K36" s="49">
        <f t="shared" si="0"/>
        <v>155590.90999999997</v>
      </c>
    </row>
    <row r="37" spans="1:11" ht="33.75">
      <c r="A37" s="53" t="s">
        <v>312</v>
      </c>
      <c r="B37" s="35">
        <v>2</v>
      </c>
      <c r="C37" s="56"/>
      <c r="D37" s="57" t="s">
        <v>69</v>
      </c>
      <c r="E37" s="58" t="s">
        <v>217</v>
      </c>
      <c r="F37" s="58" t="s">
        <v>234</v>
      </c>
      <c r="G37" s="58" t="s">
        <v>19</v>
      </c>
      <c r="H37" s="55" t="s">
        <v>282</v>
      </c>
      <c r="I37" s="47">
        <v>460000</v>
      </c>
      <c r="J37" s="48">
        <v>304409.09</v>
      </c>
      <c r="K37" s="49">
        <f t="shared" si="0"/>
        <v>155590.90999999997</v>
      </c>
    </row>
    <row r="38" spans="1:11" ht="12.75">
      <c r="A38" s="53" t="s">
        <v>313</v>
      </c>
      <c r="B38" s="35">
        <v>2</v>
      </c>
      <c r="C38" s="56"/>
      <c r="D38" s="57" t="s">
        <v>69</v>
      </c>
      <c r="E38" s="58" t="s">
        <v>217</v>
      </c>
      <c r="F38" s="58" t="s">
        <v>234</v>
      </c>
      <c r="G38" s="58" t="s">
        <v>19</v>
      </c>
      <c r="H38" s="55" t="s">
        <v>283</v>
      </c>
      <c r="I38" s="47">
        <v>330000</v>
      </c>
      <c r="J38" s="48">
        <v>237039.22</v>
      </c>
      <c r="K38" s="49">
        <f t="shared" si="0"/>
        <v>92960.78</v>
      </c>
    </row>
    <row r="39" spans="1:11" ht="22.5">
      <c r="A39" s="53" t="s">
        <v>314</v>
      </c>
      <c r="B39" s="35">
        <v>2</v>
      </c>
      <c r="C39" s="56"/>
      <c r="D39" s="57" t="s">
        <v>69</v>
      </c>
      <c r="E39" s="58" t="s">
        <v>217</v>
      </c>
      <c r="F39" s="58" t="s">
        <v>234</v>
      </c>
      <c r="G39" s="58" t="s">
        <v>19</v>
      </c>
      <c r="H39" s="55" t="s">
        <v>284</v>
      </c>
      <c r="I39" s="47">
        <v>130000</v>
      </c>
      <c r="J39" s="48">
        <v>67369.87</v>
      </c>
      <c r="K39" s="49">
        <f t="shared" si="0"/>
        <v>62630.130000000005</v>
      </c>
    </row>
    <row r="40" spans="1:11" ht="90">
      <c r="A40" s="53" t="s">
        <v>325</v>
      </c>
      <c r="B40" s="35">
        <v>2</v>
      </c>
      <c r="C40" s="56"/>
      <c r="D40" s="57" t="s">
        <v>69</v>
      </c>
      <c r="E40" s="58" t="s">
        <v>217</v>
      </c>
      <c r="F40" s="58" t="s">
        <v>235</v>
      </c>
      <c r="G40" s="58" t="s">
        <v>215</v>
      </c>
      <c r="H40" s="55" t="s">
        <v>215</v>
      </c>
      <c r="I40" s="47">
        <v>30136.37</v>
      </c>
      <c r="J40" s="48">
        <v>0</v>
      </c>
      <c r="K40" s="49">
        <f t="shared" si="0"/>
        <v>30136.37</v>
      </c>
    </row>
    <row r="41" spans="1:11" ht="33.75">
      <c r="A41" s="53" t="s">
        <v>306</v>
      </c>
      <c r="B41" s="35">
        <v>2</v>
      </c>
      <c r="C41" s="56"/>
      <c r="D41" s="57" t="s">
        <v>69</v>
      </c>
      <c r="E41" s="58" t="s">
        <v>217</v>
      </c>
      <c r="F41" s="58" t="s">
        <v>235</v>
      </c>
      <c r="G41" s="58" t="s">
        <v>19</v>
      </c>
      <c r="H41" s="55" t="s">
        <v>215</v>
      </c>
      <c r="I41" s="47">
        <v>30136.37</v>
      </c>
      <c r="J41" s="48">
        <v>0</v>
      </c>
      <c r="K41" s="49">
        <f t="shared" si="0"/>
        <v>30136.37</v>
      </c>
    </row>
    <row r="42" spans="1:11" ht="33.75">
      <c r="A42" s="53" t="s">
        <v>321</v>
      </c>
      <c r="B42" s="35">
        <v>2</v>
      </c>
      <c r="C42" s="56"/>
      <c r="D42" s="57" t="s">
        <v>69</v>
      </c>
      <c r="E42" s="58" t="s">
        <v>217</v>
      </c>
      <c r="F42" s="58" t="s">
        <v>235</v>
      </c>
      <c r="G42" s="58" t="s">
        <v>19</v>
      </c>
      <c r="H42" s="55" t="s">
        <v>291</v>
      </c>
      <c r="I42" s="47">
        <v>30136.37</v>
      </c>
      <c r="J42" s="48">
        <v>0</v>
      </c>
      <c r="K42" s="49">
        <f t="shared" si="0"/>
        <v>30136.37</v>
      </c>
    </row>
    <row r="43" spans="1:11" ht="22.5">
      <c r="A43" s="53" t="s">
        <v>322</v>
      </c>
      <c r="B43" s="35">
        <v>2</v>
      </c>
      <c r="C43" s="56"/>
      <c r="D43" s="57" t="s">
        <v>69</v>
      </c>
      <c r="E43" s="58" t="s">
        <v>217</v>
      </c>
      <c r="F43" s="58" t="s">
        <v>235</v>
      </c>
      <c r="G43" s="58" t="s">
        <v>19</v>
      </c>
      <c r="H43" s="55" t="s">
        <v>292</v>
      </c>
      <c r="I43" s="47">
        <v>6304</v>
      </c>
      <c r="J43" s="48">
        <v>0</v>
      </c>
      <c r="K43" s="49">
        <f t="shared" si="0"/>
        <v>6304</v>
      </c>
    </row>
    <row r="44" spans="1:11" ht="22.5">
      <c r="A44" s="53" t="s">
        <v>323</v>
      </c>
      <c r="B44" s="35">
        <v>2</v>
      </c>
      <c r="C44" s="56"/>
      <c r="D44" s="57" t="s">
        <v>69</v>
      </c>
      <c r="E44" s="58" t="s">
        <v>217</v>
      </c>
      <c r="F44" s="58" t="s">
        <v>235</v>
      </c>
      <c r="G44" s="58" t="s">
        <v>19</v>
      </c>
      <c r="H44" s="55" t="s">
        <v>293</v>
      </c>
      <c r="I44" s="47">
        <v>23832.37</v>
      </c>
      <c r="J44" s="48">
        <v>0</v>
      </c>
      <c r="K44" s="49">
        <f t="shared" si="0"/>
        <v>23832.37</v>
      </c>
    </row>
    <row r="45" spans="1:11" ht="67.5">
      <c r="A45" s="53" t="s">
        <v>326</v>
      </c>
      <c r="B45" s="35">
        <v>2</v>
      </c>
      <c r="C45" s="56"/>
      <c r="D45" s="57" t="s">
        <v>69</v>
      </c>
      <c r="E45" s="58" t="s">
        <v>217</v>
      </c>
      <c r="F45" s="58" t="s">
        <v>236</v>
      </c>
      <c r="G45" s="58" t="s">
        <v>215</v>
      </c>
      <c r="H45" s="55" t="s">
        <v>215</v>
      </c>
      <c r="I45" s="47">
        <v>161040</v>
      </c>
      <c r="J45" s="48">
        <v>81597.59</v>
      </c>
      <c r="K45" s="49">
        <f t="shared" si="0"/>
        <v>79442.41</v>
      </c>
    </row>
    <row r="46" spans="1:11" ht="33.75">
      <c r="A46" s="53" t="s">
        <v>306</v>
      </c>
      <c r="B46" s="35">
        <v>2</v>
      </c>
      <c r="C46" s="56"/>
      <c r="D46" s="57" t="s">
        <v>69</v>
      </c>
      <c r="E46" s="58" t="s">
        <v>217</v>
      </c>
      <c r="F46" s="58" t="s">
        <v>236</v>
      </c>
      <c r="G46" s="58" t="s">
        <v>19</v>
      </c>
      <c r="H46" s="55" t="s">
        <v>215</v>
      </c>
      <c r="I46" s="47">
        <v>161040</v>
      </c>
      <c r="J46" s="48">
        <v>81597.59</v>
      </c>
      <c r="K46" s="49">
        <f t="shared" si="0"/>
        <v>79442.41</v>
      </c>
    </row>
    <row r="47" spans="1:11" ht="12.75">
      <c r="A47" s="53" t="s">
        <v>307</v>
      </c>
      <c r="B47" s="35">
        <v>2</v>
      </c>
      <c r="C47" s="56"/>
      <c r="D47" s="57" t="s">
        <v>69</v>
      </c>
      <c r="E47" s="58" t="s">
        <v>217</v>
      </c>
      <c r="F47" s="58" t="s">
        <v>236</v>
      </c>
      <c r="G47" s="58" t="s">
        <v>19</v>
      </c>
      <c r="H47" s="55" t="s">
        <v>18</v>
      </c>
      <c r="I47" s="47">
        <v>161040</v>
      </c>
      <c r="J47" s="48">
        <v>81597.59</v>
      </c>
      <c r="K47" s="49">
        <f t="shared" si="0"/>
        <v>79442.41</v>
      </c>
    </row>
    <row r="48" spans="1:11" ht="33.75">
      <c r="A48" s="53" t="s">
        <v>312</v>
      </c>
      <c r="B48" s="35">
        <v>2</v>
      </c>
      <c r="C48" s="56"/>
      <c r="D48" s="57" t="s">
        <v>69</v>
      </c>
      <c r="E48" s="58" t="s">
        <v>217</v>
      </c>
      <c r="F48" s="58" t="s">
        <v>236</v>
      </c>
      <c r="G48" s="58" t="s">
        <v>19</v>
      </c>
      <c r="H48" s="55" t="s">
        <v>282</v>
      </c>
      <c r="I48" s="47">
        <v>161040</v>
      </c>
      <c r="J48" s="48">
        <v>81597.59</v>
      </c>
      <c r="K48" s="49">
        <f t="shared" si="0"/>
        <v>79442.41</v>
      </c>
    </row>
    <row r="49" spans="1:11" ht="12.75">
      <c r="A49" s="53" t="s">
        <v>313</v>
      </c>
      <c r="B49" s="35">
        <v>2</v>
      </c>
      <c r="C49" s="56"/>
      <c r="D49" s="57" t="s">
        <v>69</v>
      </c>
      <c r="E49" s="58" t="s">
        <v>217</v>
      </c>
      <c r="F49" s="58" t="s">
        <v>236</v>
      </c>
      <c r="G49" s="58" t="s">
        <v>19</v>
      </c>
      <c r="H49" s="55" t="s">
        <v>283</v>
      </c>
      <c r="I49" s="47">
        <v>120000</v>
      </c>
      <c r="J49" s="48">
        <v>64579.48</v>
      </c>
      <c r="K49" s="49">
        <f t="shared" si="0"/>
        <v>55420.52</v>
      </c>
    </row>
    <row r="50" spans="1:11" ht="22.5">
      <c r="A50" s="53" t="s">
        <v>314</v>
      </c>
      <c r="B50" s="35">
        <v>2</v>
      </c>
      <c r="C50" s="56"/>
      <c r="D50" s="57" t="s">
        <v>69</v>
      </c>
      <c r="E50" s="58" t="s">
        <v>217</v>
      </c>
      <c r="F50" s="58" t="s">
        <v>236</v>
      </c>
      <c r="G50" s="58" t="s">
        <v>19</v>
      </c>
      <c r="H50" s="55" t="s">
        <v>284</v>
      </c>
      <c r="I50" s="47">
        <v>41040</v>
      </c>
      <c r="J50" s="48">
        <v>17018.11</v>
      </c>
      <c r="K50" s="49">
        <f t="shared" si="0"/>
        <v>24021.89</v>
      </c>
    </row>
    <row r="51" spans="1:11" ht="12.75">
      <c r="A51" s="53" t="s">
        <v>327</v>
      </c>
      <c r="B51" s="35">
        <v>2</v>
      </c>
      <c r="C51" s="56"/>
      <c r="D51" s="57" t="s">
        <v>69</v>
      </c>
      <c r="E51" s="58" t="s">
        <v>218</v>
      </c>
      <c r="F51" s="58" t="s">
        <v>215</v>
      </c>
      <c r="G51" s="58" t="s">
        <v>215</v>
      </c>
      <c r="H51" s="55" t="s">
        <v>215</v>
      </c>
      <c r="I51" s="47">
        <v>130000</v>
      </c>
      <c r="J51" s="48">
        <v>110570</v>
      </c>
      <c r="K51" s="49">
        <f t="shared" si="0"/>
        <v>19430</v>
      </c>
    </row>
    <row r="52" spans="1:11" ht="22.5">
      <c r="A52" s="53" t="s">
        <v>328</v>
      </c>
      <c r="B52" s="35">
        <v>2</v>
      </c>
      <c r="C52" s="56"/>
      <c r="D52" s="57" t="s">
        <v>69</v>
      </c>
      <c r="E52" s="58" t="s">
        <v>218</v>
      </c>
      <c r="F52" s="58" t="s">
        <v>237</v>
      </c>
      <c r="G52" s="58" t="s">
        <v>215</v>
      </c>
      <c r="H52" s="55" t="s">
        <v>215</v>
      </c>
      <c r="I52" s="47">
        <v>130000</v>
      </c>
      <c r="J52" s="48">
        <v>110570</v>
      </c>
      <c r="K52" s="49">
        <f t="shared" si="0"/>
        <v>19430</v>
      </c>
    </row>
    <row r="53" spans="1:11" ht="12.75">
      <c r="A53" s="53" t="s">
        <v>320</v>
      </c>
      <c r="B53" s="35">
        <v>2</v>
      </c>
      <c r="C53" s="56"/>
      <c r="D53" s="57" t="s">
        <v>69</v>
      </c>
      <c r="E53" s="58" t="s">
        <v>218</v>
      </c>
      <c r="F53" s="58" t="s">
        <v>237</v>
      </c>
      <c r="G53" s="58" t="s">
        <v>275</v>
      </c>
      <c r="H53" s="55" t="s">
        <v>215</v>
      </c>
      <c r="I53" s="47">
        <v>130000</v>
      </c>
      <c r="J53" s="48">
        <v>110570</v>
      </c>
      <c r="K53" s="49">
        <f t="shared" si="0"/>
        <v>19430</v>
      </c>
    </row>
    <row r="54" spans="1:11" ht="12.75">
      <c r="A54" s="53" t="s">
        <v>307</v>
      </c>
      <c r="B54" s="35">
        <v>2</v>
      </c>
      <c r="C54" s="56"/>
      <c r="D54" s="57" t="s">
        <v>69</v>
      </c>
      <c r="E54" s="58" t="s">
        <v>218</v>
      </c>
      <c r="F54" s="58" t="s">
        <v>237</v>
      </c>
      <c r="G54" s="58" t="s">
        <v>275</v>
      </c>
      <c r="H54" s="55" t="s">
        <v>18</v>
      </c>
      <c r="I54" s="47">
        <v>130000</v>
      </c>
      <c r="J54" s="48">
        <v>110570</v>
      </c>
      <c r="K54" s="49">
        <f t="shared" si="0"/>
        <v>19430</v>
      </c>
    </row>
    <row r="55" spans="1:11" ht="12.75">
      <c r="A55" s="53" t="s">
        <v>329</v>
      </c>
      <c r="B55" s="35">
        <v>2</v>
      </c>
      <c r="C55" s="56"/>
      <c r="D55" s="57" t="s">
        <v>69</v>
      </c>
      <c r="E55" s="58" t="s">
        <v>218</v>
      </c>
      <c r="F55" s="58" t="s">
        <v>237</v>
      </c>
      <c r="G55" s="58" t="s">
        <v>275</v>
      </c>
      <c r="H55" s="55" t="s">
        <v>294</v>
      </c>
      <c r="I55" s="47">
        <v>30500</v>
      </c>
      <c r="J55" s="48">
        <v>30500</v>
      </c>
      <c r="K55" s="49">
        <f t="shared" si="0"/>
        <v>0</v>
      </c>
    </row>
    <row r="56" spans="1:11" ht="22.5">
      <c r="A56" s="53" t="s">
        <v>330</v>
      </c>
      <c r="B56" s="35">
        <v>2</v>
      </c>
      <c r="C56" s="56"/>
      <c r="D56" s="57" t="s">
        <v>69</v>
      </c>
      <c r="E56" s="58" t="s">
        <v>218</v>
      </c>
      <c r="F56" s="58" t="s">
        <v>237</v>
      </c>
      <c r="G56" s="58" t="s">
        <v>275</v>
      </c>
      <c r="H56" s="55" t="s">
        <v>295</v>
      </c>
      <c r="I56" s="47">
        <v>30500</v>
      </c>
      <c r="J56" s="48">
        <v>30500</v>
      </c>
      <c r="K56" s="49">
        <f t="shared" si="0"/>
        <v>0</v>
      </c>
    </row>
    <row r="57" spans="1:11" ht="12.75">
      <c r="A57" s="53" t="s">
        <v>320</v>
      </c>
      <c r="B57" s="35">
        <v>2</v>
      </c>
      <c r="C57" s="56"/>
      <c r="D57" s="57" t="s">
        <v>69</v>
      </c>
      <c r="E57" s="58" t="s">
        <v>218</v>
      </c>
      <c r="F57" s="58" t="s">
        <v>237</v>
      </c>
      <c r="G57" s="58" t="s">
        <v>275</v>
      </c>
      <c r="H57" s="55" t="s">
        <v>290</v>
      </c>
      <c r="I57" s="47">
        <v>99500</v>
      </c>
      <c r="J57" s="48">
        <v>80070</v>
      </c>
      <c r="K57" s="49">
        <f t="shared" si="0"/>
        <v>19430</v>
      </c>
    </row>
    <row r="58" spans="1:11" ht="33.75">
      <c r="A58" s="53" t="s">
        <v>331</v>
      </c>
      <c r="B58" s="35">
        <v>2</v>
      </c>
      <c r="C58" s="56"/>
      <c r="D58" s="57" t="s">
        <v>69</v>
      </c>
      <c r="E58" s="58" t="s">
        <v>219</v>
      </c>
      <c r="F58" s="58" t="s">
        <v>215</v>
      </c>
      <c r="G58" s="58" t="s">
        <v>215</v>
      </c>
      <c r="H58" s="55" t="s">
        <v>215</v>
      </c>
      <c r="I58" s="47">
        <v>2306989.38</v>
      </c>
      <c r="J58" s="48">
        <v>1491400.38</v>
      </c>
      <c r="K58" s="49">
        <f t="shared" si="0"/>
        <v>815589</v>
      </c>
    </row>
    <row r="59" spans="1:11" ht="12.75">
      <c r="A59" s="53" t="s">
        <v>332</v>
      </c>
      <c r="B59" s="35">
        <v>2</v>
      </c>
      <c r="C59" s="56"/>
      <c r="D59" s="57" t="s">
        <v>69</v>
      </c>
      <c r="E59" s="58" t="s">
        <v>219</v>
      </c>
      <c r="F59" s="58" t="s">
        <v>238</v>
      </c>
      <c r="G59" s="58" t="s">
        <v>215</v>
      </c>
      <c r="H59" s="55" t="s">
        <v>215</v>
      </c>
      <c r="I59" s="47">
        <v>1056989.38</v>
      </c>
      <c r="J59" s="48">
        <v>715693.04</v>
      </c>
      <c r="K59" s="49">
        <f t="shared" si="0"/>
        <v>341296.33999999985</v>
      </c>
    </row>
    <row r="60" spans="1:11" ht="33.75">
      <c r="A60" s="53" t="s">
        <v>306</v>
      </c>
      <c r="B60" s="35">
        <v>2</v>
      </c>
      <c r="C60" s="56"/>
      <c r="D60" s="57" t="s">
        <v>69</v>
      </c>
      <c r="E60" s="58" t="s">
        <v>219</v>
      </c>
      <c r="F60" s="58" t="s">
        <v>238</v>
      </c>
      <c r="G60" s="58" t="s">
        <v>19</v>
      </c>
      <c r="H60" s="55" t="s">
        <v>215</v>
      </c>
      <c r="I60" s="47">
        <v>1056989.38</v>
      </c>
      <c r="J60" s="48">
        <v>715693.04</v>
      </c>
      <c r="K60" s="49">
        <f t="shared" si="0"/>
        <v>341296.33999999985</v>
      </c>
    </row>
    <row r="61" spans="1:11" ht="12.75">
      <c r="A61" s="53" t="s">
        <v>307</v>
      </c>
      <c r="B61" s="35">
        <v>2</v>
      </c>
      <c r="C61" s="56"/>
      <c r="D61" s="57" t="s">
        <v>69</v>
      </c>
      <c r="E61" s="58" t="s">
        <v>219</v>
      </c>
      <c r="F61" s="58" t="s">
        <v>238</v>
      </c>
      <c r="G61" s="58" t="s">
        <v>19</v>
      </c>
      <c r="H61" s="55" t="s">
        <v>18</v>
      </c>
      <c r="I61" s="47">
        <v>972239.38</v>
      </c>
      <c r="J61" s="48">
        <v>630943.04</v>
      </c>
      <c r="K61" s="49">
        <f t="shared" si="0"/>
        <v>341296.33999999997</v>
      </c>
    </row>
    <row r="62" spans="1:11" ht="12.75">
      <c r="A62" s="53" t="s">
        <v>308</v>
      </c>
      <c r="B62" s="35">
        <v>2</v>
      </c>
      <c r="C62" s="56"/>
      <c r="D62" s="57" t="s">
        <v>69</v>
      </c>
      <c r="E62" s="58" t="s">
        <v>219</v>
      </c>
      <c r="F62" s="58" t="s">
        <v>238</v>
      </c>
      <c r="G62" s="58" t="s">
        <v>19</v>
      </c>
      <c r="H62" s="55" t="s">
        <v>280</v>
      </c>
      <c r="I62" s="47">
        <v>866467.63</v>
      </c>
      <c r="J62" s="48">
        <v>532321.29</v>
      </c>
      <c r="K62" s="49">
        <f t="shared" si="0"/>
        <v>334146.33999999997</v>
      </c>
    </row>
    <row r="63" spans="1:11" ht="12.75">
      <c r="A63" s="53" t="s">
        <v>315</v>
      </c>
      <c r="B63" s="35">
        <v>2</v>
      </c>
      <c r="C63" s="56"/>
      <c r="D63" s="57" t="s">
        <v>69</v>
      </c>
      <c r="E63" s="58" t="s">
        <v>219</v>
      </c>
      <c r="F63" s="58" t="s">
        <v>238</v>
      </c>
      <c r="G63" s="58" t="s">
        <v>19</v>
      </c>
      <c r="H63" s="55" t="s">
        <v>285</v>
      </c>
      <c r="I63" s="47">
        <v>137.49</v>
      </c>
      <c r="J63" s="48">
        <v>137.49</v>
      </c>
      <c r="K63" s="49">
        <f t="shared" si="0"/>
        <v>0</v>
      </c>
    </row>
    <row r="64" spans="1:11" ht="12.75">
      <c r="A64" s="53" t="s">
        <v>316</v>
      </c>
      <c r="B64" s="35">
        <v>2</v>
      </c>
      <c r="C64" s="56"/>
      <c r="D64" s="57" t="s">
        <v>69</v>
      </c>
      <c r="E64" s="58" t="s">
        <v>219</v>
      </c>
      <c r="F64" s="58" t="s">
        <v>238</v>
      </c>
      <c r="G64" s="58" t="s">
        <v>19</v>
      </c>
      <c r="H64" s="55" t="s">
        <v>286</v>
      </c>
      <c r="I64" s="47">
        <v>5850</v>
      </c>
      <c r="J64" s="48">
        <v>5850</v>
      </c>
      <c r="K64" s="49">
        <f t="shared" si="0"/>
        <v>0</v>
      </c>
    </row>
    <row r="65" spans="1:11" ht="12.75">
      <c r="A65" s="53" t="s">
        <v>317</v>
      </c>
      <c r="B65" s="35">
        <v>2</v>
      </c>
      <c r="C65" s="56"/>
      <c r="D65" s="57" t="s">
        <v>69</v>
      </c>
      <c r="E65" s="58" t="s">
        <v>219</v>
      </c>
      <c r="F65" s="58" t="s">
        <v>238</v>
      </c>
      <c r="G65" s="58" t="s">
        <v>19</v>
      </c>
      <c r="H65" s="55" t="s">
        <v>287</v>
      </c>
      <c r="I65" s="47">
        <v>187060</v>
      </c>
      <c r="J65" s="48">
        <v>47771.2</v>
      </c>
      <c r="K65" s="49">
        <f t="shared" si="0"/>
        <v>139288.8</v>
      </c>
    </row>
    <row r="66" spans="1:11" ht="22.5">
      <c r="A66" s="53" t="s">
        <v>318</v>
      </c>
      <c r="B66" s="35">
        <v>2</v>
      </c>
      <c r="C66" s="56"/>
      <c r="D66" s="57" t="s">
        <v>69</v>
      </c>
      <c r="E66" s="58" t="s">
        <v>219</v>
      </c>
      <c r="F66" s="58" t="s">
        <v>238</v>
      </c>
      <c r="G66" s="58" t="s">
        <v>19</v>
      </c>
      <c r="H66" s="55" t="s">
        <v>288</v>
      </c>
      <c r="I66" s="47">
        <v>122068.48</v>
      </c>
      <c r="J66" s="48">
        <v>88523.2</v>
      </c>
      <c r="K66" s="49">
        <f t="shared" si="0"/>
        <v>33545.28</v>
      </c>
    </row>
    <row r="67" spans="1:11" ht="12.75">
      <c r="A67" s="53" t="s">
        <v>309</v>
      </c>
      <c r="B67" s="35">
        <v>2</v>
      </c>
      <c r="C67" s="56"/>
      <c r="D67" s="57" t="s">
        <v>69</v>
      </c>
      <c r="E67" s="58" t="s">
        <v>219</v>
      </c>
      <c r="F67" s="58" t="s">
        <v>238</v>
      </c>
      <c r="G67" s="58" t="s">
        <v>19</v>
      </c>
      <c r="H67" s="55" t="s">
        <v>281</v>
      </c>
      <c r="I67" s="47">
        <v>551351.66</v>
      </c>
      <c r="J67" s="48">
        <v>390039.4</v>
      </c>
      <c r="K67" s="49">
        <f t="shared" si="0"/>
        <v>161312.26</v>
      </c>
    </row>
    <row r="68" spans="1:11" ht="12.75">
      <c r="A68" s="53" t="s">
        <v>320</v>
      </c>
      <c r="B68" s="35">
        <v>2</v>
      </c>
      <c r="C68" s="56"/>
      <c r="D68" s="57" t="s">
        <v>69</v>
      </c>
      <c r="E68" s="58" t="s">
        <v>219</v>
      </c>
      <c r="F68" s="58" t="s">
        <v>238</v>
      </c>
      <c r="G68" s="58" t="s">
        <v>19</v>
      </c>
      <c r="H68" s="55" t="s">
        <v>290</v>
      </c>
      <c r="I68" s="47">
        <v>105771.75</v>
      </c>
      <c r="J68" s="48">
        <v>98621.75</v>
      </c>
      <c r="K68" s="49">
        <f t="shared" si="0"/>
        <v>7150</v>
      </c>
    </row>
    <row r="69" spans="1:11" ht="33.75">
      <c r="A69" s="53" t="s">
        <v>321</v>
      </c>
      <c r="B69" s="35">
        <v>2</v>
      </c>
      <c r="C69" s="56"/>
      <c r="D69" s="57" t="s">
        <v>69</v>
      </c>
      <c r="E69" s="58" t="s">
        <v>219</v>
      </c>
      <c r="F69" s="58" t="s">
        <v>238</v>
      </c>
      <c r="G69" s="58" t="s">
        <v>19</v>
      </c>
      <c r="H69" s="55" t="s">
        <v>291</v>
      </c>
      <c r="I69" s="47">
        <v>84750</v>
      </c>
      <c r="J69" s="48">
        <v>84750</v>
      </c>
      <c r="K69" s="49">
        <f t="shared" si="0"/>
        <v>0</v>
      </c>
    </row>
    <row r="70" spans="1:11" ht="22.5">
      <c r="A70" s="53" t="s">
        <v>322</v>
      </c>
      <c r="B70" s="35">
        <v>2</v>
      </c>
      <c r="C70" s="56"/>
      <c r="D70" s="57" t="s">
        <v>69</v>
      </c>
      <c r="E70" s="58" t="s">
        <v>219</v>
      </c>
      <c r="F70" s="58" t="s">
        <v>238</v>
      </c>
      <c r="G70" s="58" t="s">
        <v>19</v>
      </c>
      <c r="H70" s="55" t="s">
        <v>292</v>
      </c>
      <c r="I70" s="47">
        <v>22700</v>
      </c>
      <c r="J70" s="48">
        <v>22700</v>
      </c>
      <c r="K70" s="49">
        <f t="shared" si="0"/>
        <v>0</v>
      </c>
    </row>
    <row r="71" spans="1:11" ht="22.5">
      <c r="A71" s="53" t="s">
        <v>323</v>
      </c>
      <c r="B71" s="35">
        <v>2</v>
      </c>
      <c r="C71" s="56"/>
      <c r="D71" s="57" t="s">
        <v>69</v>
      </c>
      <c r="E71" s="58" t="s">
        <v>219</v>
      </c>
      <c r="F71" s="58" t="s">
        <v>238</v>
      </c>
      <c r="G71" s="58" t="s">
        <v>19</v>
      </c>
      <c r="H71" s="55" t="s">
        <v>293</v>
      </c>
      <c r="I71" s="47">
        <v>62050</v>
      </c>
      <c r="J71" s="48">
        <v>62050</v>
      </c>
      <c r="K71" s="49">
        <f t="shared" si="0"/>
        <v>0</v>
      </c>
    </row>
    <row r="72" spans="1:11" ht="67.5">
      <c r="A72" s="53" t="s">
        <v>333</v>
      </c>
      <c r="B72" s="35">
        <v>2</v>
      </c>
      <c r="C72" s="56"/>
      <c r="D72" s="57" t="s">
        <v>69</v>
      </c>
      <c r="E72" s="58" t="s">
        <v>219</v>
      </c>
      <c r="F72" s="58" t="s">
        <v>239</v>
      </c>
      <c r="G72" s="58" t="s">
        <v>215</v>
      </c>
      <c r="H72" s="55" t="s">
        <v>215</v>
      </c>
      <c r="I72" s="47">
        <v>350000</v>
      </c>
      <c r="J72" s="48">
        <v>0</v>
      </c>
      <c r="K72" s="49">
        <f t="shared" si="0"/>
        <v>350000</v>
      </c>
    </row>
    <row r="73" spans="1:11" ht="33.75">
      <c r="A73" s="53" t="s">
        <v>306</v>
      </c>
      <c r="B73" s="35">
        <v>2</v>
      </c>
      <c r="C73" s="56"/>
      <c r="D73" s="57" t="s">
        <v>69</v>
      </c>
      <c r="E73" s="58" t="s">
        <v>219</v>
      </c>
      <c r="F73" s="58" t="s">
        <v>239</v>
      </c>
      <c r="G73" s="58" t="s">
        <v>19</v>
      </c>
      <c r="H73" s="55" t="s">
        <v>215</v>
      </c>
      <c r="I73" s="47">
        <v>350000</v>
      </c>
      <c r="J73" s="48">
        <v>0</v>
      </c>
      <c r="K73" s="49">
        <f aca="true" t="shared" si="1" ref="K73:K136">IF(ISNUMBER(I73),I73,0)-IF(ISNUMBER(J73),J73,0)</f>
        <v>350000</v>
      </c>
    </row>
    <row r="74" spans="1:11" ht="12.75">
      <c r="A74" s="53" t="s">
        <v>307</v>
      </c>
      <c r="B74" s="35">
        <v>2</v>
      </c>
      <c r="C74" s="56"/>
      <c r="D74" s="57" t="s">
        <v>69</v>
      </c>
      <c r="E74" s="58" t="s">
        <v>219</v>
      </c>
      <c r="F74" s="58" t="s">
        <v>239</v>
      </c>
      <c r="G74" s="58" t="s">
        <v>19</v>
      </c>
      <c r="H74" s="55" t="s">
        <v>18</v>
      </c>
      <c r="I74" s="47">
        <v>350000</v>
      </c>
      <c r="J74" s="48">
        <v>0</v>
      </c>
      <c r="K74" s="49">
        <f t="shared" si="1"/>
        <v>350000</v>
      </c>
    </row>
    <row r="75" spans="1:11" ht="33.75">
      <c r="A75" s="53" t="s">
        <v>312</v>
      </c>
      <c r="B75" s="35">
        <v>2</v>
      </c>
      <c r="C75" s="56"/>
      <c r="D75" s="57" t="s">
        <v>69</v>
      </c>
      <c r="E75" s="58" t="s">
        <v>219</v>
      </c>
      <c r="F75" s="58" t="s">
        <v>239</v>
      </c>
      <c r="G75" s="58" t="s">
        <v>19</v>
      </c>
      <c r="H75" s="55" t="s">
        <v>282</v>
      </c>
      <c r="I75" s="47">
        <v>200000</v>
      </c>
      <c r="J75" s="48">
        <v>0</v>
      </c>
      <c r="K75" s="49">
        <f t="shared" si="1"/>
        <v>200000</v>
      </c>
    </row>
    <row r="76" spans="1:11" ht="12.75">
      <c r="A76" s="53" t="s">
        <v>313</v>
      </c>
      <c r="B76" s="35">
        <v>2</v>
      </c>
      <c r="C76" s="56"/>
      <c r="D76" s="57" t="s">
        <v>69</v>
      </c>
      <c r="E76" s="58" t="s">
        <v>219</v>
      </c>
      <c r="F76" s="58" t="s">
        <v>239</v>
      </c>
      <c r="G76" s="58" t="s">
        <v>19</v>
      </c>
      <c r="H76" s="55" t="s">
        <v>283</v>
      </c>
      <c r="I76" s="47">
        <v>150000</v>
      </c>
      <c r="J76" s="48">
        <v>0</v>
      </c>
      <c r="K76" s="49">
        <f t="shared" si="1"/>
        <v>150000</v>
      </c>
    </row>
    <row r="77" spans="1:11" ht="22.5">
      <c r="A77" s="53" t="s">
        <v>314</v>
      </c>
      <c r="B77" s="35">
        <v>2</v>
      </c>
      <c r="C77" s="56"/>
      <c r="D77" s="57" t="s">
        <v>69</v>
      </c>
      <c r="E77" s="58" t="s">
        <v>219</v>
      </c>
      <c r="F77" s="58" t="s">
        <v>239</v>
      </c>
      <c r="G77" s="58" t="s">
        <v>19</v>
      </c>
      <c r="H77" s="55" t="s">
        <v>284</v>
      </c>
      <c r="I77" s="47">
        <v>50000</v>
      </c>
      <c r="J77" s="48">
        <v>0</v>
      </c>
      <c r="K77" s="49">
        <f t="shared" si="1"/>
        <v>50000</v>
      </c>
    </row>
    <row r="78" spans="1:11" ht="12.75">
      <c r="A78" s="53" t="s">
        <v>308</v>
      </c>
      <c r="B78" s="35">
        <v>2</v>
      </c>
      <c r="C78" s="56"/>
      <c r="D78" s="57" t="s">
        <v>69</v>
      </c>
      <c r="E78" s="58" t="s">
        <v>219</v>
      </c>
      <c r="F78" s="58" t="s">
        <v>239</v>
      </c>
      <c r="G78" s="58" t="s">
        <v>19</v>
      </c>
      <c r="H78" s="55" t="s">
        <v>280</v>
      </c>
      <c r="I78" s="47">
        <v>150000</v>
      </c>
      <c r="J78" s="48">
        <v>0</v>
      </c>
      <c r="K78" s="49">
        <f t="shared" si="1"/>
        <v>150000</v>
      </c>
    </row>
    <row r="79" spans="1:11" ht="12.75">
      <c r="A79" s="53" t="s">
        <v>309</v>
      </c>
      <c r="B79" s="35">
        <v>2</v>
      </c>
      <c r="C79" s="56"/>
      <c r="D79" s="57" t="s">
        <v>69</v>
      </c>
      <c r="E79" s="58" t="s">
        <v>219</v>
      </c>
      <c r="F79" s="58" t="s">
        <v>239</v>
      </c>
      <c r="G79" s="58" t="s">
        <v>19</v>
      </c>
      <c r="H79" s="55" t="s">
        <v>281</v>
      </c>
      <c r="I79" s="47">
        <v>150000</v>
      </c>
      <c r="J79" s="48">
        <v>0</v>
      </c>
      <c r="K79" s="49">
        <f t="shared" si="1"/>
        <v>150000</v>
      </c>
    </row>
    <row r="80" spans="1:11" ht="45">
      <c r="A80" s="53" t="s">
        <v>334</v>
      </c>
      <c r="B80" s="35">
        <v>2</v>
      </c>
      <c r="C80" s="56"/>
      <c r="D80" s="57" t="s">
        <v>69</v>
      </c>
      <c r="E80" s="58" t="s">
        <v>219</v>
      </c>
      <c r="F80" s="58" t="s">
        <v>240</v>
      </c>
      <c r="G80" s="58" t="s">
        <v>215</v>
      </c>
      <c r="H80" s="55" t="s">
        <v>215</v>
      </c>
      <c r="I80" s="47">
        <v>900000</v>
      </c>
      <c r="J80" s="48">
        <v>775707.34</v>
      </c>
      <c r="K80" s="49">
        <f t="shared" si="1"/>
        <v>124292.66000000003</v>
      </c>
    </row>
    <row r="81" spans="1:11" ht="33.75">
      <c r="A81" s="53" t="s">
        <v>306</v>
      </c>
      <c r="B81" s="35">
        <v>2</v>
      </c>
      <c r="C81" s="56"/>
      <c r="D81" s="57" t="s">
        <v>69</v>
      </c>
      <c r="E81" s="58" t="s">
        <v>219</v>
      </c>
      <c r="F81" s="58" t="s">
        <v>240</v>
      </c>
      <c r="G81" s="58" t="s">
        <v>19</v>
      </c>
      <c r="H81" s="55" t="s">
        <v>215</v>
      </c>
      <c r="I81" s="47">
        <v>900000</v>
      </c>
      <c r="J81" s="48">
        <v>775707.34</v>
      </c>
      <c r="K81" s="49">
        <f t="shared" si="1"/>
        <v>124292.66000000003</v>
      </c>
    </row>
    <row r="82" spans="1:11" ht="12.75">
      <c r="A82" s="53" t="s">
        <v>307</v>
      </c>
      <c r="B82" s="35">
        <v>2</v>
      </c>
      <c r="C82" s="56"/>
      <c r="D82" s="57" t="s">
        <v>69</v>
      </c>
      <c r="E82" s="58" t="s">
        <v>219</v>
      </c>
      <c r="F82" s="58" t="s">
        <v>240</v>
      </c>
      <c r="G82" s="58" t="s">
        <v>19</v>
      </c>
      <c r="H82" s="55" t="s">
        <v>18</v>
      </c>
      <c r="I82" s="47">
        <v>627467.34</v>
      </c>
      <c r="J82" s="48">
        <v>527467.34</v>
      </c>
      <c r="K82" s="49">
        <f t="shared" si="1"/>
        <v>100000</v>
      </c>
    </row>
    <row r="83" spans="1:11" ht="12.75">
      <c r="A83" s="53" t="s">
        <v>308</v>
      </c>
      <c r="B83" s="35">
        <v>2</v>
      </c>
      <c r="C83" s="56"/>
      <c r="D83" s="57" t="s">
        <v>69</v>
      </c>
      <c r="E83" s="58" t="s">
        <v>219</v>
      </c>
      <c r="F83" s="58" t="s">
        <v>240</v>
      </c>
      <c r="G83" s="58" t="s">
        <v>19</v>
      </c>
      <c r="H83" s="55" t="s">
        <v>280</v>
      </c>
      <c r="I83" s="47">
        <v>627467.34</v>
      </c>
      <c r="J83" s="48">
        <v>527467.34</v>
      </c>
      <c r="K83" s="49">
        <f t="shared" si="1"/>
        <v>100000</v>
      </c>
    </row>
    <row r="84" spans="1:11" ht="22.5">
      <c r="A84" s="53" t="s">
        <v>319</v>
      </c>
      <c r="B84" s="35">
        <v>2</v>
      </c>
      <c r="C84" s="56"/>
      <c r="D84" s="57" t="s">
        <v>69</v>
      </c>
      <c r="E84" s="58" t="s">
        <v>219</v>
      </c>
      <c r="F84" s="58" t="s">
        <v>240</v>
      </c>
      <c r="G84" s="58" t="s">
        <v>19</v>
      </c>
      <c r="H84" s="55" t="s">
        <v>289</v>
      </c>
      <c r="I84" s="47">
        <v>627467.34</v>
      </c>
      <c r="J84" s="48">
        <v>527467.34</v>
      </c>
      <c r="K84" s="49">
        <f t="shared" si="1"/>
        <v>100000</v>
      </c>
    </row>
    <row r="85" spans="1:11" ht="33.75">
      <c r="A85" s="53" t="s">
        <v>321</v>
      </c>
      <c r="B85" s="35">
        <v>2</v>
      </c>
      <c r="C85" s="56"/>
      <c r="D85" s="57" t="s">
        <v>69</v>
      </c>
      <c r="E85" s="58" t="s">
        <v>219</v>
      </c>
      <c r="F85" s="58" t="s">
        <v>240</v>
      </c>
      <c r="G85" s="58" t="s">
        <v>19</v>
      </c>
      <c r="H85" s="55" t="s">
        <v>291</v>
      </c>
      <c r="I85" s="47">
        <v>272532.66</v>
      </c>
      <c r="J85" s="48">
        <v>248240</v>
      </c>
      <c r="K85" s="49">
        <f t="shared" si="1"/>
        <v>24292.659999999974</v>
      </c>
    </row>
    <row r="86" spans="1:11" ht="22.5">
      <c r="A86" s="53" t="s">
        <v>322</v>
      </c>
      <c r="B86" s="35">
        <v>2</v>
      </c>
      <c r="C86" s="56"/>
      <c r="D86" s="57" t="s">
        <v>69</v>
      </c>
      <c r="E86" s="58" t="s">
        <v>219</v>
      </c>
      <c r="F86" s="58" t="s">
        <v>240</v>
      </c>
      <c r="G86" s="58" t="s">
        <v>19</v>
      </c>
      <c r="H86" s="55" t="s">
        <v>292</v>
      </c>
      <c r="I86" s="47">
        <v>261782.66</v>
      </c>
      <c r="J86" s="48">
        <v>237490</v>
      </c>
      <c r="K86" s="49">
        <f t="shared" si="1"/>
        <v>24292.660000000003</v>
      </c>
    </row>
    <row r="87" spans="1:11" ht="22.5">
      <c r="A87" s="53" t="s">
        <v>323</v>
      </c>
      <c r="B87" s="35">
        <v>2</v>
      </c>
      <c r="C87" s="56"/>
      <c r="D87" s="57" t="s">
        <v>69</v>
      </c>
      <c r="E87" s="58" t="s">
        <v>219</v>
      </c>
      <c r="F87" s="58" t="s">
        <v>240</v>
      </c>
      <c r="G87" s="58" t="s">
        <v>19</v>
      </c>
      <c r="H87" s="55" t="s">
        <v>293</v>
      </c>
      <c r="I87" s="47">
        <v>10750</v>
      </c>
      <c r="J87" s="48">
        <v>10750</v>
      </c>
      <c r="K87" s="49">
        <f t="shared" si="1"/>
        <v>0</v>
      </c>
    </row>
    <row r="88" spans="1:11" ht="22.5">
      <c r="A88" s="53" t="s">
        <v>335</v>
      </c>
      <c r="B88" s="35">
        <v>2</v>
      </c>
      <c r="C88" s="56"/>
      <c r="D88" s="57" t="s">
        <v>69</v>
      </c>
      <c r="E88" s="58" t="s">
        <v>220</v>
      </c>
      <c r="F88" s="58" t="s">
        <v>215</v>
      </c>
      <c r="G88" s="58" t="s">
        <v>215</v>
      </c>
      <c r="H88" s="55" t="s">
        <v>215</v>
      </c>
      <c r="I88" s="47">
        <v>400038</v>
      </c>
      <c r="J88" s="48">
        <v>197905.29</v>
      </c>
      <c r="K88" s="49">
        <f t="shared" si="1"/>
        <v>202132.71</v>
      </c>
    </row>
    <row r="89" spans="1:11" ht="56.25">
      <c r="A89" s="53" t="s">
        <v>336</v>
      </c>
      <c r="B89" s="35">
        <v>2</v>
      </c>
      <c r="C89" s="56"/>
      <c r="D89" s="57" t="s">
        <v>69</v>
      </c>
      <c r="E89" s="58" t="s">
        <v>220</v>
      </c>
      <c r="F89" s="58" t="s">
        <v>241</v>
      </c>
      <c r="G89" s="58" t="s">
        <v>215</v>
      </c>
      <c r="H89" s="55" t="s">
        <v>215</v>
      </c>
      <c r="I89" s="47">
        <v>400038</v>
      </c>
      <c r="J89" s="48">
        <v>197905.29</v>
      </c>
      <c r="K89" s="49">
        <f t="shared" si="1"/>
        <v>202132.71</v>
      </c>
    </row>
    <row r="90" spans="1:11" ht="33.75">
      <c r="A90" s="53" t="s">
        <v>306</v>
      </c>
      <c r="B90" s="35">
        <v>2</v>
      </c>
      <c r="C90" s="56"/>
      <c r="D90" s="57" t="s">
        <v>69</v>
      </c>
      <c r="E90" s="58" t="s">
        <v>220</v>
      </c>
      <c r="F90" s="58" t="s">
        <v>241</v>
      </c>
      <c r="G90" s="58" t="s">
        <v>19</v>
      </c>
      <c r="H90" s="55" t="s">
        <v>215</v>
      </c>
      <c r="I90" s="47">
        <v>400038</v>
      </c>
      <c r="J90" s="48">
        <v>197905.29</v>
      </c>
      <c r="K90" s="49">
        <f t="shared" si="1"/>
        <v>202132.71</v>
      </c>
    </row>
    <row r="91" spans="1:11" ht="12.75">
      <c r="A91" s="53" t="s">
        <v>307</v>
      </c>
      <c r="B91" s="35">
        <v>2</v>
      </c>
      <c r="C91" s="56"/>
      <c r="D91" s="57" t="s">
        <v>69</v>
      </c>
      <c r="E91" s="58" t="s">
        <v>220</v>
      </c>
      <c r="F91" s="58" t="s">
        <v>241</v>
      </c>
      <c r="G91" s="58" t="s">
        <v>19</v>
      </c>
      <c r="H91" s="55" t="s">
        <v>18</v>
      </c>
      <c r="I91" s="47">
        <v>304000</v>
      </c>
      <c r="J91" s="48">
        <v>189605.29</v>
      </c>
      <c r="K91" s="49">
        <f t="shared" si="1"/>
        <v>114394.70999999999</v>
      </c>
    </row>
    <row r="92" spans="1:11" ht="33.75">
      <c r="A92" s="53" t="s">
        <v>312</v>
      </c>
      <c r="B92" s="35">
        <v>2</v>
      </c>
      <c r="C92" s="56"/>
      <c r="D92" s="57" t="s">
        <v>69</v>
      </c>
      <c r="E92" s="58" t="s">
        <v>220</v>
      </c>
      <c r="F92" s="58" t="s">
        <v>241</v>
      </c>
      <c r="G92" s="58" t="s">
        <v>19</v>
      </c>
      <c r="H92" s="55" t="s">
        <v>282</v>
      </c>
      <c r="I92" s="47">
        <v>259983.41</v>
      </c>
      <c r="J92" s="48">
        <v>187488.7</v>
      </c>
      <c r="K92" s="49">
        <f t="shared" si="1"/>
        <v>72494.70999999999</v>
      </c>
    </row>
    <row r="93" spans="1:11" ht="12.75">
      <c r="A93" s="53" t="s">
        <v>313</v>
      </c>
      <c r="B93" s="35">
        <v>2</v>
      </c>
      <c r="C93" s="56"/>
      <c r="D93" s="57" t="s">
        <v>69</v>
      </c>
      <c r="E93" s="58" t="s">
        <v>220</v>
      </c>
      <c r="F93" s="58" t="s">
        <v>241</v>
      </c>
      <c r="G93" s="58" t="s">
        <v>19</v>
      </c>
      <c r="H93" s="55" t="s">
        <v>283</v>
      </c>
      <c r="I93" s="47">
        <v>194000</v>
      </c>
      <c r="J93" s="48">
        <v>146858.79</v>
      </c>
      <c r="K93" s="49">
        <f t="shared" si="1"/>
        <v>47141.20999999999</v>
      </c>
    </row>
    <row r="94" spans="1:11" ht="22.5">
      <c r="A94" s="53" t="s">
        <v>314</v>
      </c>
      <c r="B94" s="35">
        <v>2</v>
      </c>
      <c r="C94" s="56"/>
      <c r="D94" s="57" t="s">
        <v>69</v>
      </c>
      <c r="E94" s="58" t="s">
        <v>220</v>
      </c>
      <c r="F94" s="58" t="s">
        <v>241</v>
      </c>
      <c r="G94" s="58" t="s">
        <v>19</v>
      </c>
      <c r="H94" s="55" t="s">
        <v>284</v>
      </c>
      <c r="I94" s="47">
        <v>65983.41</v>
      </c>
      <c r="J94" s="48">
        <v>40629.91</v>
      </c>
      <c r="K94" s="49">
        <f t="shared" si="1"/>
        <v>25353.5</v>
      </c>
    </row>
    <row r="95" spans="1:11" ht="12.75">
      <c r="A95" s="53" t="s">
        <v>308</v>
      </c>
      <c r="B95" s="35">
        <v>2</v>
      </c>
      <c r="C95" s="56"/>
      <c r="D95" s="57" t="s">
        <v>69</v>
      </c>
      <c r="E95" s="58" t="s">
        <v>220</v>
      </c>
      <c r="F95" s="58" t="s">
        <v>241</v>
      </c>
      <c r="G95" s="58" t="s">
        <v>19</v>
      </c>
      <c r="H95" s="55" t="s">
        <v>280</v>
      </c>
      <c r="I95" s="47">
        <v>44000</v>
      </c>
      <c r="J95" s="48">
        <v>2100</v>
      </c>
      <c r="K95" s="49">
        <f t="shared" si="1"/>
        <v>41900</v>
      </c>
    </row>
    <row r="96" spans="1:11" ht="12.75">
      <c r="A96" s="53" t="s">
        <v>316</v>
      </c>
      <c r="B96" s="35">
        <v>2</v>
      </c>
      <c r="C96" s="56"/>
      <c r="D96" s="57" t="s">
        <v>69</v>
      </c>
      <c r="E96" s="58" t="s">
        <v>220</v>
      </c>
      <c r="F96" s="58" t="s">
        <v>241</v>
      </c>
      <c r="G96" s="58" t="s">
        <v>19</v>
      </c>
      <c r="H96" s="55" t="s">
        <v>286</v>
      </c>
      <c r="I96" s="47">
        <v>4000</v>
      </c>
      <c r="J96" s="48">
        <v>1860</v>
      </c>
      <c r="K96" s="49">
        <f t="shared" si="1"/>
        <v>2140</v>
      </c>
    </row>
    <row r="97" spans="1:11" ht="22.5">
      <c r="A97" s="53" t="s">
        <v>319</v>
      </c>
      <c r="B97" s="35">
        <v>2</v>
      </c>
      <c r="C97" s="56"/>
      <c r="D97" s="57" t="s">
        <v>69</v>
      </c>
      <c r="E97" s="58" t="s">
        <v>220</v>
      </c>
      <c r="F97" s="58" t="s">
        <v>241</v>
      </c>
      <c r="G97" s="58" t="s">
        <v>19</v>
      </c>
      <c r="H97" s="55" t="s">
        <v>289</v>
      </c>
      <c r="I97" s="47">
        <v>10000</v>
      </c>
      <c r="J97" s="48">
        <v>0</v>
      </c>
      <c r="K97" s="49">
        <f t="shared" si="1"/>
        <v>10000</v>
      </c>
    </row>
    <row r="98" spans="1:11" ht="12.75">
      <c r="A98" s="53" t="s">
        <v>309</v>
      </c>
      <c r="B98" s="35">
        <v>2</v>
      </c>
      <c r="C98" s="56"/>
      <c r="D98" s="57" t="s">
        <v>69</v>
      </c>
      <c r="E98" s="58" t="s">
        <v>220</v>
      </c>
      <c r="F98" s="58" t="s">
        <v>241</v>
      </c>
      <c r="G98" s="58" t="s">
        <v>19</v>
      </c>
      <c r="H98" s="55" t="s">
        <v>281</v>
      </c>
      <c r="I98" s="47">
        <v>30000</v>
      </c>
      <c r="J98" s="48">
        <v>240</v>
      </c>
      <c r="K98" s="49">
        <f t="shared" si="1"/>
        <v>29760</v>
      </c>
    </row>
    <row r="99" spans="1:11" ht="12.75">
      <c r="A99" s="53" t="s">
        <v>320</v>
      </c>
      <c r="B99" s="35">
        <v>2</v>
      </c>
      <c r="C99" s="56"/>
      <c r="D99" s="57" t="s">
        <v>69</v>
      </c>
      <c r="E99" s="58" t="s">
        <v>220</v>
      </c>
      <c r="F99" s="58" t="s">
        <v>241</v>
      </c>
      <c r="G99" s="58" t="s">
        <v>19</v>
      </c>
      <c r="H99" s="55" t="s">
        <v>290</v>
      </c>
      <c r="I99" s="47">
        <v>16.59</v>
      </c>
      <c r="J99" s="48">
        <v>16.59</v>
      </c>
      <c r="K99" s="49">
        <f t="shared" si="1"/>
        <v>0</v>
      </c>
    </row>
    <row r="100" spans="1:11" ht="33.75">
      <c r="A100" s="53" t="s">
        <v>321</v>
      </c>
      <c r="B100" s="35">
        <v>2</v>
      </c>
      <c r="C100" s="56"/>
      <c r="D100" s="57" t="s">
        <v>69</v>
      </c>
      <c r="E100" s="58" t="s">
        <v>220</v>
      </c>
      <c r="F100" s="58" t="s">
        <v>241</v>
      </c>
      <c r="G100" s="58" t="s">
        <v>19</v>
      </c>
      <c r="H100" s="55" t="s">
        <v>291</v>
      </c>
      <c r="I100" s="47">
        <v>96038</v>
      </c>
      <c r="J100" s="48">
        <v>8300</v>
      </c>
      <c r="K100" s="49">
        <f t="shared" si="1"/>
        <v>87738</v>
      </c>
    </row>
    <row r="101" spans="1:11" ht="22.5">
      <c r="A101" s="53" t="s">
        <v>322</v>
      </c>
      <c r="B101" s="35">
        <v>2</v>
      </c>
      <c r="C101" s="56"/>
      <c r="D101" s="57" t="s">
        <v>69</v>
      </c>
      <c r="E101" s="58" t="s">
        <v>220</v>
      </c>
      <c r="F101" s="58" t="s">
        <v>241</v>
      </c>
      <c r="G101" s="58" t="s">
        <v>19</v>
      </c>
      <c r="H101" s="55" t="s">
        <v>292</v>
      </c>
      <c r="I101" s="47">
        <v>54479</v>
      </c>
      <c r="J101" s="48">
        <v>8300</v>
      </c>
      <c r="K101" s="49">
        <f t="shared" si="1"/>
        <v>46179</v>
      </c>
    </row>
    <row r="102" spans="1:11" ht="22.5">
      <c r="A102" s="53" t="s">
        <v>323</v>
      </c>
      <c r="B102" s="35">
        <v>2</v>
      </c>
      <c r="C102" s="56"/>
      <c r="D102" s="57" t="s">
        <v>69</v>
      </c>
      <c r="E102" s="58" t="s">
        <v>220</v>
      </c>
      <c r="F102" s="58" t="s">
        <v>241</v>
      </c>
      <c r="G102" s="58" t="s">
        <v>19</v>
      </c>
      <c r="H102" s="55" t="s">
        <v>293</v>
      </c>
      <c r="I102" s="47">
        <v>41559</v>
      </c>
      <c r="J102" s="48">
        <v>0</v>
      </c>
      <c r="K102" s="49">
        <f t="shared" si="1"/>
        <v>41559</v>
      </c>
    </row>
    <row r="103" spans="1:11" ht="67.5">
      <c r="A103" s="53" t="s">
        <v>337</v>
      </c>
      <c r="B103" s="35">
        <v>2</v>
      </c>
      <c r="C103" s="56"/>
      <c r="D103" s="57" t="s">
        <v>69</v>
      </c>
      <c r="E103" s="58" t="s">
        <v>221</v>
      </c>
      <c r="F103" s="58" t="s">
        <v>215</v>
      </c>
      <c r="G103" s="58" t="s">
        <v>215</v>
      </c>
      <c r="H103" s="55" t="s">
        <v>215</v>
      </c>
      <c r="I103" s="47">
        <v>100000</v>
      </c>
      <c r="J103" s="48">
        <v>10000</v>
      </c>
      <c r="K103" s="49">
        <f t="shared" si="1"/>
        <v>90000</v>
      </c>
    </row>
    <row r="104" spans="1:11" ht="67.5">
      <c r="A104" s="53" t="s">
        <v>338</v>
      </c>
      <c r="B104" s="35">
        <v>2</v>
      </c>
      <c r="C104" s="56"/>
      <c r="D104" s="57" t="s">
        <v>69</v>
      </c>
      <c r="E104" s="58" t="s">
        <v>221</v>
      </c>
      <c r="F104" s="58" t="s">
        <v>242</v>
      </c>
      <c r="G104" s="58" t="s">
        <v>215</v>
      </c>
      <c r="H104" s="55" t="s">
        <v>215</v>
      </c>
      <c r="I104" s="47">
        <v>100000</v>
      </c>
      <c r="J104" s="48">
        <v>10000</v>
      </c>
      <c r="K104" s="49">
        <f t="shared" si="1"/>
        <v>90000</v>
      </c>
    </row>
    <row r="105" spans="1:11" ht="33.75">
      <c r="A105" s="53" t="s">
        <v>306</v>
      </c>
      <c r="B105" s="35">
        <v>2</v>
      </c>
      <c r="C105" s="56"/>
      <c r="D105" s="57" t="s">
        <v>69</v>
      </c>
      <c r="E105" s="58" t="s">
        <v>221</v>
      </c>
      <c r="F105" s="58" t="s">
        <v>242</v>
      </c>
      <c r="G105" s="58" t="s">
        <v>19</v>
      </c>
      <c r="H105" s="55" t="s">
        <v>215</v>
      </c>
      <c r="I105" s="47">
        <v>100000</v>
      </c>
      <c r="J105" s="48">
        <v>10000</v>
      </c>
      <c r="K105" s="49">
        <f t="shared" si="1"/>
        <v>90000</v>
      </c>
    </row>
    <row r="106" spans="1:11" ht="12.75">
      <c r="A106" s="53" t="s">
        <v>307</v>
      </c>
      <c r="B106" s="35">
        <v>2</v>
      </c>
      <c r="C106" s="56"/>
      <c r="D106" s="57" t="s">
        <v>69</v>
      </c>
      <c r="E106" s="58" t="s">
        <v>221</v>
      </c>
      <c r="F106" s="58" t="s">
        <v>242</v>
      </c>
      <c r="G106" s="58" t="s">
        <v>19</v>
      </c>
      <c r="H106" s="55" t="s">
        <v>18</v>
      </c>
      <c r="I106" s="47">
        <v>100000</v>
      </c>
      <c r="J106" s="48">
        <v>10000</v>
      </c>
      <c r="K106" s="49">
        <f t="shared" si="1"/>
        <v>90000</v>
      </c>
    </row>
    <row r="107" spans="1:11" ht="12.75">
      <c r="A107" s="53" t="s">
        <v>320</v>
      </c>
      <c r="B107" s="35">
        <v>2</v>
      </c>
      <c r="C107" s="56"/>
      <c r="D107" s="57" t="s">
        <v>69</v>
      </c>
      <c r="E107" s="58" t="s">
        <v>221</v>
      </c>
      <c r="F107" s="58" t="s">
        <v>242</v>
      </c>
      <c r="G107" s="58" t="s">
        <v>19</v>
      </c>
      <c r="H107" s="55" t="s">
        <v>290</v>
      </c>
      <c r="I107" s="47">
        <v>100000</v>
      </c>
      <c r="J107" s="48">
        <v>10000</v>
      </c>
      <c r="K107" s="49">
        <f t="shared" si="1"/>
        <v>90000</v>
      </c>
    </row>
    <row r="108" spans="1:11" ht="22.5">
      <c r="A108" s="53" t="s">
        <v>339</v>
      </c>
      <c r="B108" s="35">
        <v>2</v>
      </c>
      <c r="C108" s="56"/>
      <c r="D108" s="57" t="s">
        <v>69</v>
      </c>
      <c r="E108" s="58" t="s">
        <v>222</v>
      </c>
      <c r="F108" s="58" t="s">
        <v>215</v>
      </c>
      <c r="G108" s="58" t="s">
        <v>215</v>
      </c>
      <c r="H108" s="55" t="s">
        <v>215</v>
      </c>
      <c r="I108" s="47">
        <v>279000</v>
      </c>
      <c r="J108" s="48">
        <v>160910</v>
      </c>
      <c r="K108" s="49">
        <f t="shared" si="1"/>
        <v>118090</v>
      </c>
    </row>
    <row r="109" spans="1:11" ht="33.75">
      <c r="A109" s="53" t="s">
        <v>340</v>
      </c>
      <c r="B109" s="35">
        <v>2</v>
      </c>
      <c r="C109" s="56"/>
      <c r="D109" s="57" t="s">
        <v>69</v>
      </c>
      <c r="E109" s="58" t="s">
        <v>222</v>
      </c>
      <c r="F109" s="58" t="s">
        <v>243</v>
      </c>
      <c r="G109" s="58" t="s">
        <v>215</v>
      </c>
      <c r="H109" s="55" t="s">
        <v>215</v>
      </c>
      <c r="I109" s="47">
        <v>279000</v>
      </c>
      <c r="J109" s="48">
        <v>160910</v>
      </c>
      <c r="K109" s="49">
        <f t="shared" si="1"/>
        <v>118090</v>
      </c>
    </row>
    <row r="110" spans="1:11" ht="33.75">
      <c r="A110" s="53" t="s">
        <v>306</v>
      </c>
      <c r="B110" s="35">
        <v>2</v>
      </c>
      <c r="C110" s="56"/>
      <c r="D110" s="57" t="s">
        <v>69</v>
      </c>
      <c r="E110" s="58" t="s">
        <v>222</v>
      </c>
      <c r="F110" s="58" t="s">
        <v>243</v>
      </c>
      <c r="G110" s="58" t="s">
        <v>19</v>
      </c>
      <c r="H110" s="55" t="s">
        <v>215</v>
      </c>
      <c r="I110" s="47">
        <v>279000</v>
      </c>
      <c r="J110" s="48">
        <v>160910</v>
      </c>
      <c r="K110" s="49">
        <f t="shared" si="1"/>
        <v>118090</v>
      </c>
    </row>
    <row r="111" spans="1:11" ht="12.75">
      <c r="A111" s="53" t="s">
        <v>307</v>
      </c>
      <c r="B111" s="35">
        <v>2</v>
      </c>
      <c r="C111" s="56"/>
      <c r="D111" s="57" t="s">
        <v>69</v>
      </c>
      <c r="E111" s="58" t="s">
        <v>222</v>
      </c>
      <c r="F111" s="58" t="s">
        <v>243</v>
      </c>
      <c r="G111" s="58" t="s">
        <v>19</v>
      </c>
      <c r="H111" s="55" t="s">
        <v>18</v>
      </c>
      <c r="I111" s="47">
        <v>279000</v>
      </c>
      <c r="J111" s="48">
        <v>160910</v>
      </c>
      <c r="K111" s="49">
        <f t="shared" si="1"/>
        <v>118090</v>
      </c>
    </row>
    <row r="112" spans="1:11" ht="12.75">
      <c r="A112" s="53" t="s">
        <v>308</v>
      </c>
      <c r="B112" s="35">
        <v>2</v>
      </c>
      <c r="C112" s="56"/>
      <c r="D112" s="57" t="s">
        <v>69</v>
      </c>
      <c r="E112" s="58" t="s">
        <v>222</v>
      </c>
      <c r="F112" s="58" t="s">
        <v>243</v>
      </c>
      <c r="G112" s="58" t="s">
        <v>19</v>
      </c>
      <c r="H112" s="55" t="s">
        <v>280</v>
      </c>
      <c r="I112" s="47">
        <v>279000</v>
      </c>
      <c r="J112" s="48">
        <v>160910</v>
      </c>
      <c r="K112" s="49">
        <f t="shared" si="1"/>
        <v>118090</v>
      </c>
    </row>
    <row r="113" spans="1:11" ht="12.75">
      <c r="A113" s="53" t="s">
        <v>309</v>
      </c>
      <c r="B113" s="35">
        <v>2</v>
      </c>
      <c r="C113" s="56"/>
      <c r="D113" s="57" t="s">
        <v>69</v>
      </c>
      <c r="E113" s="58" t="s">
        <v>222</v>
      </c>
      <c r="F113" s="58" t="s">
        <v>243</v>
      </c>
      <c r="G113" s="58" t="s">
        <v>19</v>
      </c>
      <c r="H113" s="55" t="s">
        <v>281</v>
      </c>
      <c r="I113" s="47">
        <v>279000</v>
      </c>
      <c r="J113" s="48">
        <v>160910</v>
      </c>
      <c r="K113" s="49">
        <f t="shared" si="1"/>
        <v>118090</v>
      </c>
    </row>
    <row r="114" spans="1:11" ht="12.75">
      <c r="A114" s="53" t="s">
        <v>341</v>
      </c>
      <c r="B114" s="35">
        <v>2</v>
      </c>
      <c r="C114" s="56"/>
      <c r="D114" s="57" t="s">
        <v>69</v>
      </c>
      <c r="E114" s="58" t="s">
        <v>223</v>
      </c>
      <c r="F114" s="58" t="s">
        <v>215</v>
      </c>
      <c r="G114" s="58" t="s">
        <v>215</v>
      </c>
      <c r="H114" s="55" t="s">
        <v>215</v>
      </c>
      <c r="I114" s="47">
        <v>953344.1</v>
      </c>
      <c r="J114" s="48">
        <v>508344.1</v>
      </c>
      <c r="K114" s="49">
        <f t="shared" si="1"/>
        <v>445000</v>
      </c>
    </row>
    <row r="115" spans="1:11" ht="22.5">
      <c r="A115" s="53" t="s">
        <v>342</v>
      </c>
      <c r="B115" s="35">
        <v>2</v>
      </c>
      <c r="C115" s="56"/>
      <c r="D115" s="57" t="s">
        <v>69</v>
      </c>
      <c r="E115" s="58" t="s">
        <v>223</v>
      </c>
      <c r="F115" s="58" t="s">
        <v>244</v>
      </c>
      <c r="G115" s="58" t="s">
        <v>215</v>
      </c>
      <c r="H115" s="55" t="s">
        <v>215</v>
      </c>
      <c r="I115" s="47">
        <v>28344.1</v>
      </c>
      <c r="J115" s="48">
        <v>28344.1</v>
      </c>
      <c r="K115" s="49">
        <f t="shared" si="1"/>
        <v>0</v>
      </c>
    </row>
    <row r="116" spans="1:11" ht="33.75">
      <c r="A116" s="53" t="s">
        <v>306</v>
      </c>
      <c r="B116" s="35">
        <v>2</v>
      </c>
      <c r="C116" s="56"/>
      <c r="D116" s="57" t="s">
        <v>69</v>
      </c>
      <c r="E116" s="58" t="s">
        <v>223</v>
      </c>
      <c r="F116" s="58" t="s">
        <v>244</v>
      </c>
      <c r="G116" s="58" t="s">
        <v>19</v>
      </c>
      <c r="H116" s="55" t="s">
        <v>215</v>
      </c>
      <c r="I116" s="47">
        <v>28344.1</v>
      </c>
      <c r="J116" s="48">
        <v>28344.1</v>
      </c>
      <c r="K116" s="49">
        <f t="shared" si="1"/>
        <v>0</v>
      </c>
    </row>
    <row r="117" spans="1:11" ht="12.75">
      <c r="A117" s="53" t="s">
        <v>307</v>
      </c>
      <c r="B117" s="35">
        <v>2</v>
      </c>
      <c r="C117" s="56"/>
      <c r="D117" s="57" t="s">
        <v>69</v>
      </c>
      <c r="E117" s="58" t="s">
        <v>223</v>
      </c>
      <c r="F117" s="58" t="s">
        <v>244</v>
      </c>
      <c r="G117" s="58" t="s">
        <v>19</v>
      </c>
      <c r="H117" s="55" t="s">
        <v>18</v>
      </c>
      <c r="I117" s="47">
        <v>28344.1</v>
      </c>
      <c r="J117" s="48">
        <v>28344.1</v>
      </c>
      <c r="K117" s="49">
        <f t="shared" si="1"/>
        <v>0</v>
      </c>
    </row>
    <row r="118" spans="1:11" ht="12.75">
      <c r="A118" s="53" t="s">
        <v>308</v>
      </c>
      <c r="B118" s="35">
        <v>2</v>
      </c>
      <c r="C118" s="56"/>
      <c r="D118" s="57" t="s">
        <v>69</v>
      </c>
      <c r="E118" s="58" t="s">
        <v>223</v>
      </c>
      <c r="F118" s="58" t="s">
        <v>244</v>
      </c>
      <c r="G118" s="58" t="s">
        <v>19</v>
      </c>
      <c r="H118" s="55" t="s">
        <v>280</v>
      </c>
      <c r="I118" s="47">
        <v>28344.1</v>
      </c>
      <c r="J118" s="48">
        <v>28344.1</v>
      </c>
      <c r="K118" s="49">
        <f t="shared" si="1"/>
        <v>0</v>
      </c>
    </row>
    <row r="119" spans="1:11" ht="22.5">
      <c r="A119" s="53" t="s">
        <v>319</v>
      </c>
      <c r="B119" s="35">
        <v>2</v>
      </c>
      <c r="C119" s="56"/>
      <c r="D119" s="57" t="s">
        <v>69</v>
      </c>
      <c r="E119" s="58" t="s">
        <v>223</v>
      </c>
      <c r="F119" s="58" t="s">
        <v>244</v>
      </c>
      <c r="G119" s="58" t="s">
        <v>19</v>
      </c>
      <c r="H119" s="55" t="s">
        <v>289</v>
      </c>
      <c r="I119" s="47">
        <v>28344.1</v>
      </c>
      <c r="J119" s="48">
        <v>28344.1</v>
      </c>
      <c r="K119" s="49">
        <f t="shared" si="1"/>
        <v>0</v>
      </c>
    </row>
    <row r="120" spans="1:11" ht="67.5">
      <c r="A120" s="53" t="s">
        <v>343</v>
      </c>
      <c r="B120" s="35">
        <v>2</v>
      </c>
      <c r="C120" s="56"/>
      <c r="D120" s="57" t="s">
        <v>69</v>
      </c>
      <c r="E120" s="58" t="s">
        <v>223</v>
      </c>
      <c r="F120" s="58" t="s">
        <v>245</v>
      </c>
      <c r="G120" s="58" t="s">
        <v>215</v>
      </c>
      <c r="H120" s="55" t="s">
        <v>215</v>
      </c>
      <c r="I120" s="47">
        <v>445000</v>
      </c>
      <c r="J120" s="48">
        <v>0</v>
      </c>
      <c r="K120" s="49">
        <f t="shared" si="1"/>
        <v>445000</v>
      </c>
    </row>
    <row r="121" spans="1:11" ht="22.5">
      <c r="A121" s="53" t="s">
        <v>344</v>
      </c>
      <c r="B121" s="35">
        <v>2</v>
      </c>
      <c r="C121" s="56"/>
      <c r="D121" s="57" t="s">
        <v>69</v>
      </c>
      <c r="E121" s="58" t="s">
        <v>223</v>
      </c>
      <c r="F121" s="58" t="s">
        <v>245</v>
      </c>
      <c r="G121" s="58" t="s">
        <v>276</v>
      </c>
      <c r="H121" s="55" t="s">
        <v>215</v>
      </c>
      <c r="I121" s="47">
        <v>445000</v>
      </c>
      <c r="J121" s="48">
        <v>0</v>
      </c>
      <c r="K121" s="49">
        <f t="shared" si="1"/>
        <v>445000</v>
      </c>
    </row>
    <row r="122" spans="1:11" ht="12.75">
      <c r="A122" s="53" t="s">
        <v>307</v>
      </c>
      <c r="B122" s="35">
        <v>2</v>
      </c>
      <c r="C122" s="56"/>
      <c r="D122" s="57" t="s">
        <v>69</v>
      </c>
      <c r="E122" s="58" t="s">
        <v>223</v>
      </c>
      <c r="F122" s="58" t="s">
        <v>245</v>
      </c>
      <c r="G122" s="58" t="s">
        <v>276</v>
      </c>
      <c r="H122" s="55" t="s">
        <v>18</v>
      </c>
      <c r="I122" s="47">
        <v>445000</v>
      </c>
      <c r="J122" s="48">
        <v>0</v>
      </c>
      <c r="K122" s="49">
        <f t="shared" si="1"/>
        <v>445000</v>
      </c>
    </row>
    <row r="123" spans="1:11" ht="45">
      <c r="A123" s="53" t="s">
        <v>345</v>
      </c>
      <c r="B123" s="35">
        <v>2</v>
      </c>
      <c r="C123" s="56"/>
      <c r="D123" s="57" t="s">
        <v>69</v>
      </c>
      <c r="E123" s="58" t="s">
        <v>223</v>
      </c>
      <c r="F123" s="58" t="s">
        <v>245</v>
      </c>
      <c r="G123" s="58" t="s">
        <v>276</v>
      </c>
      <c r="H123" s="55" t="s">
        <v>296</v>
      </c>
      <c r="I123" s="47">
        <v>445000</v>
      </c>
      <c r="J123" s="48">
        <v>0</v>
      </c>
      <c r="K123" s="49">
        <f t="shared" si="1"/>
        <v>445000</v>
      </c>
    </row>
    <row r="124" spans="1:11" ht="90">
      <c r="A124" s="53" t="s">
        <v>346</v>
      </c>
      <c r="B124" s="35">
        <v>2</v>
      </c>
      <c r="C124" s="56"/>
      <c r="D124" s="57" t="s">
        <v>69</v>
      </c>
      <c r="E124" s="58" t="s">
        <v>223</v>
      </c>
      <c r="F124" s="58" t="s">
        <v>245</v>
      </c>
      <c r="G124" s="58" t="s">
        <v>276</v>
      </c>
      <c r="H124" s="55" t="s">
        <v>297</v>
      </c>
      <c r="I124" s="47">
        <v>445000</v>
      </c>
      <c r="J124" s="48">
        <v>0</v>
      </c>
      <c r="K124" s="49">
        <f t="shared" si="1"/>
        <v>445000</v>
      </c>
    </row>
    <row r="125" spans="1:11" ht="45">
      <c r="A125" s="53" t="s">
        <v>347</v>
      </c>
      <c r="B125" s="35">
        <v>2</v>
      </c>
      <c r="C125" s="56"/>
      <c r="D125" s="57" t="s">
        <v>69</v>
      </c>
      <c r="E125" s="58" t="s">
        <v>223</v>
      </c>
      <c r="F125" s="58" t="s">
        <v>246</v>
      </c>
      <c r="G125" s="58" t="s">
        <v>215</v>
      </c>
      <c r="H125" s="55" t="s">
        <v>215</v>
      </c>
      <c r="I125" s="47">
        <v>480000</v>
      </c>
      <c r="J125" s="48">
        <v>480000</v>
      </c>
      <c r="K125" s="49">
        <f t="shared" si="1"/>
        <v>0</v>
      </c>
    </row>
    <row r="126" spans="1:11" ht="22.5">
      <c r="A126" s="53" t="s">
        <v>344</v>
      </c>
      <c r="B126" s="35">
        <v>2</v>
      </c>
      <c r="C126" s="56"/>
      <c r="D126" s="57" t="s">
        <v>69</v>
      </c>
      <c r="E126" s="58" t="s">
        <v>223</v>
      </c>
      <c r="F126" s="58" t="s">
        <v>246</v>
      </c>
      <c r="G126" s="58" t="s">
        <v>276</v>
      </c>
      <c r="H126" s="55" t="s">
        <v>215</v>
      </c>
      <c r="I126" s="47">
        <v>480000</v>
      </c>
      <c r="J126" s="48">
        <v>480000</v>
      </c>
      <c r="K126" s="49">
        <f t="shared" si="1"/>
        <v>0</v>
      </c>
    </row>
    <row r="127" spans="1:11" ht="12.75">
      <c r="A127" s="53" t="s">
        <v>307</v>
      </c>
      <c r="B127" s="35">
        <v>2</v>
      </c>
      <c r="C127" s="56"/>
      <c r="D127" s="57" t="s">
        <v>69</v>
      </c>
      <c r="E127" s="58" t="s">
        <v>223</v>
      </c>
      <c r="F127" s="58" t="s">
        <v>246</v>
      </c>
      <c r="G127" s="58" t="s">
        <v>276</v>
      </c>
      <c r="H127" s="55" t="s">
        <v>18</v>
      </c>
      <c r="I127" s="47">
        <v>480000</v>
      </c>
      <c r="J127" s="48">
        <v>480000</v>
      </c>
      <c r="K127" s="49">
        <f t="shared" si="1"/>
        <v>0</v>
      </c>
    </row>
    <row r="128" spans="1:11" ht="45">
      <c r="A128" s="53" t="s">
        <v>345</v>
      </c>
      <c r="B128" s="35">
        <v>2</v>
      </c>
      <c r="C128" s="56"/>
      <c r="D128" s="57" t="s">
        <v>69</v>
      </c>
      <c r="E128" s="58" t="s">
        <v>223</v>
      </c>
      <c r="F128" s="58" t="s">
        <v>246</v>
      </c>
      <c r="G128" s="58" t="s">
        <v>276</v>
      </c>
      <c r="H128" s="55" t="s">
        <v>296</v>
      </c>
      <c r="I128" s="47">
        <v>480000</v>
      </c>
      <c r="J128" s="48">
        <v>480000</v>
      </c>
      <c r="K128" s="49">
        <f t="shared" si="1"/>
        <v>0</v>
      </c>
    </row>
    <row r="129" spans="1:11" ht="90">
      <c r="A129" s="53" t="s">
        <v>346</v>
      </c>
      <c r="B129" s="35">
        <v>2</v>
      </c>
      <c r="C129" s="56"/>
      <c r="D129" s="57" t="s">
        <v>69</v>
      </c>
      <c r="E129" s="58" t="s">
        <v>223</v>
      </c>
      <c r="F129" s="58" t="s">
        <v>246</v>
      </c>
      <c r="G129" s="58" t="s">
        <v>276</v>
      </c>
      <c r="H129" s="55" t="s">
        <v>297</v>
      </c>
      <c r="I129" s="47">
        <v>480000</v>
      </c>
      <c r="J129" s="48">
        <v>480000</v>
      </c>
      <c r="K129" s="49">
        <f t="shared" si="1"/>
        <v>0</v>
      </c>
    </row>
    <row r="130" spans="1:11" ht="12.75">
      <c r="A130" s="53" t="s">
        <v>348</v>
      </c>
      <c r="B130" s="35">
        <v>2</v>
      </c>
      <c r="C130" s="56"/>
      <c r="D130" s="57" t="s">
        <v>69</v>
      </c>
      <c r="E130" s="58" t="s">
        <v>224</v>
      </c>
      <c r="F130" s="58" t="s">
        <v>215</v>
      </c>
      <c r="G130" s="58" t="s">
        <v>215</v>
      </c>
      <c r="H130" s="55" t="s">
        <v>215</v>
      </c>
      <c r="I130" s="47">
        <v>15520722.82</v>
      </c>
      <c r="J130" s="48">
        <v>10921875.56</v>
      </c>
      <c r="K130" s="49">
        <f t="shared" si="1"/>
        <v>4598847.26</v>
      </c>
    </row>
    <row r="131" spans="1:11" ht="22.5">
      <c r="A131" s="53" t="s">
        <v>349</v>
      </c>
      <c r="B131" s="35">
        <v>2</v>
      </c>
      <c r="C131" s="56"/>
      <c r="D131" s="57" t="s">
        <v>69</v>
      </c>
      <c r="E131" s="58" t="s">
        <v>224</v>
      </c>
      <c r="F131" s="58" t="s">
        <v>247</v>
      </c>
      <c r="G131" s="58" t="s">
        <v>215</v>
      </c>
      <c r="H131" s="55" t="s">
        <v>215</v>
      </c>
      <c r="I131" s="47">
        <v>8630722.82</v>
      </c>
      <c r="J131" s="48">
        <v>6921875.56</v>
      </c>
      <c r="K131" s="49">
        <f t="shared" si="1"/>
        <v>1708847.2600000007</v>
      </c>
    </row>
    <row r="132" spans="1:11" ht="22.5">
      <c r="A132" s="53" t="s">
        <v>344</v>
      </c>
      <c r="B132" s="35">
        <v>2</v>
      </c>
      <c r="C132" s="56"/>
      <c r="D132" s="57" t="s">
        <v>69</v>
      </c>
      <c r="E132" s="58" t="s">
        <v>224</v>
      </c>
      <c r="F132" s="58" t="s">
        <v>247</v>
      </c>
      <c r="G132" s="58" t="s">
        <v>276</v>
      </c>
      <c r="H132" s="55" t="s">
        <v>215</v>
      </c>
      <c r="I132" s="47">
        <v>7719831.96</v>
      </c>
      <c r="J132" s="48">
        <v>6921875.56</v>
      </c>
      <c r="K132" s="49">
        <f t="shared" si="1"/>
        <v>797956.4000000004</v>
      </c>
    </row>
    <row r="133" spans="1:11" ht="12.75">
      <c r="A133" s="53" t="s">
        <v>307</v>
      </c>
      <c r="B133" s="35">
        <v>2</v>
      </c>
      <c r="C133" s="56"/>
      <c r="D133" s="57" t="s">
        <v>69</v>
      </c>
      <c r="E133" s="58" t="s">
        <v>224</v>
      </c>
      <c r="F133" s="58" t="s">
        <v>247</v>
      </c>
      <c r="G133" s="58" t="s">
        <v>276</v>
      </c>
      <c r="H133" s="55" t="s">
        <v>18</v>
      </c>
      <c r="I133" s="47">
        <v>7719831.96</v>
      </c>
      <c r="J133" s="48">
        <v>6921875.56</v>
      </c>
      <c r="K133" s="49">
        <f t="shared" si="1"/>
        <v>797956.4000000004</v>
      </c>
    </row>
    <row r="134" spans="1:11" ht="45">
      <c r="A134" s="53" t="s">
        <v>345</v>
      </c>
      <c r="B134" s="35">
        <v>2</v>
      </c>
      <c r="C134" s="56"/>
      <c r="D134" s="57" t="s">
        <v>69</v>
      </c>
      <c r="E134" s="58" t="s">
        <v>224</v>
      </c>
      <c r="F134" s="58" t="s">
        <v>247</v>
      </c>
      <c r="G134" s="58" t="s">
        <v>276</v>
      </c>
      <c r="H134" s="55" t="s">
        <v>296</v>
      </c>
      <c r="I134" s="47">
        <v>7719831.96</v>
      </c>
      <c r="J134" s="48">
        <v>6921875.56</v>
      </c>
      <c r="K134" s="49">
        <f t="shared" si="1"/>
        <v>797956.4000000004</v>
      </c>
    </row>
    <row r="135" spans="1:11" ht="67.5">
      <c r="A135" s="53" t="s">
        <v>350</v>
      </c>
      <c r="B135" s="35">
        <v>2</v>
      </c>
      <c r="C135" s="56"/>
      <c r="D135" s="57" t="s">
        <v>69</v>
      </c>
      <c r="E135" s="58" t="s">
        <v>224</v>
      </c>
      <c r="F135" s="58" t="s">
        <v>247</v>
      </c>
      <c r="G135" s="58" t="s">
        <v>276</v>
      </c>
      <c r="H135" s="55" t="s">
        <v>298</v>
      </c>
      <c r="I135" s="47">
        <v>7719831.96</v>
      </c>
      <c r="J135" s="48">
        <v>6921875.56</v>
      </c>
      <c r="K135" s="49">
        <f t="shared" si="1"/>
        <v>797956.4000000004</v>
      </c>
    </row>
    <row r="136" spans="1:11" ht="33.75">
      <c r="A136" s="53" t="s">
        <v>306</v>
      </c>
      <c r="B136" s="35">
        <v>2</v>
      </c>
      <c r="C136" s="56"/>
      <c r="D136" s="57" t="s">
        <v>69</v>
      </c>
      <c r="E136" s="58" t="s">
        <v>224</v>
      </c>
      <c r="F136" s="58" t="s">
        <v>247</v>
      </c>
      <c r="G136" s="58" t="s">
        <v>19</v>
      </c>
      <c r="H136" s="55" t="s">
        <v>215</v>
      </c>
      <c r="I136" s="47">
        <v>910890.86</v>
      </c>
      <c r="J136" s="48">
        <v>0</v>
      </c>
      <c r="K136" s="49">
        <f t="shared" si="1"/>
        <v>910890.86</v>
      </c>
    </row>
    <row r="137" spans="1:11" ht="12.75">
      <c r="A137" s="53" t="s">
        <v>307</v>
      </c>
      <c r="B137" s="35">
        <v>2</v>
      </c>
      <c r="C137" s="56"/>
      <c r="D137" s="57" t="s">
        <v>69</v>
      </c>
      <c r="E137" s="58" t="s">
        <v>224</v>
      </c>
      <c r="F137" s="58" t="s">
        <v>247</v>
      </c>
      <c r="G137" s="58" t="s">
        <v>19</v>
      </c>
      <c r="H137" s="55" t="s">
        <v>18</v>
      </c>
      <c r="I137" s="47">
        <v>910890.86</v>
      </c>
      <c r="J137" s="48">
        <v>0</v>
      </c>
      <c r="K137" s="49">
        <f aca="true" t="shared" si="2" ref="K137:K200">IF(ISNUMBER(I137),I137,0)-IF(ISNUMBER(J137),J137,0)</f>
        <v>910890.86</v>
      </c>
    </row>
    <row r="138" spans="1:11" ht="12.75">
      <c r="A138" s="53" t="s">
        <v>308</v>
      </c>
      <c r="B138" s="35">
        <v>2</v>
      </c>
      <c r="C138" s="56"/>
      <c r="D138" s="57" t="s">
        <v>69</v>
      </c>
      <c r="E138" s="58" t="s">
        <v>224</v>
      </c>
      <c r="F138" s="58" t="s">
        <v>247</v>
      </c>
      <c r="G138" s="58" t="s">
        <v>19</v>
      </c>
      <c r="H138" s="55" t="s">
        <v>280</v>
      </c>
      <c r="I138" s="47">
        <v>910890.86</v>
      </c>
      <c r="J138" s="48">
        <v>0</v>
      </c>
      <c r="K138" s="49">
        <f t="shared" si="2"/>
        <v>910890.86</v>
      </c>
    </row>
    <row r="139" spans="1:11" ht="22.5">
      <c r="A139" s="53" t="s">
        <v>319</v>
      </c>
      <c r="B139" s="35">
        <v>2</v>
      </c>
      <c r="C139" s="56"/>
      <c r="D139" s="57" t="s">
        <v>69</v>
      </c>
      <c r="E139" s="58" t="s">
        <v>224</v>
      </c>
      <c r="F139" s="58" t="s">
        <v>247</v>
      </c>
      <c r="G139" s="58" t="s">
        <v>19</v>
      </c>
      <c r="H139" s="55" t="s">
        <v>289</v>
      </c>
      <c r="I139" s="47">
        <v>910890.86</v>
      </c>
      <c r="J139" s="48">
        <v>0</v>
      </c>
      <c r="K139" s="49">
        <f t="shared" si="2"/>
        <v>910890.86</v>
      </c>
    </row>
    <row r="140" spans="1:11" ht="67.5">
      <c r="A140" s="53" t="s">
        <v>351</v>
      </c>
      <c r="B140" s="35">
        <v>2</v>
      </c>
      <c r="C140" s="56"/>
      <c r="D140" s="57" t="s">
        <v>69</v>
      </c>
      <c r="E140" s="58" t="s">
        <v>224</v>
      </c>
      <c r="F140" s="58" t="s">
        <v>248</v>
      </c>
      <c r="G140" s="58" t="s">
        <v>215</v>
      </c>
      <c r="H140" s="55" t="s">
        <v>215</v>
      </c>
      <c r="I140" s="47">
        <v>2600000</v>
      </c>
      <c r="J140" s="48">
        <v>0</v>
      </c>
      <c r="K140" s="49">
        <f t="shared" si="2"/>
        <v>2600000</v>
      </c>
    </row>
    <row r="141" spans="1:11" ht="33.75">
      <c r="A141" s="53" t="s">
        <v>306</v>
      </c>
      <c r="B141" s="35">
        <v>2</v>
      </c>
      <c r="C141" s="56"/>
      <c r="D141" s="57" t="s">
        <v>69</v>
      </c>
      <c r="E141" s="58" t="s">
        <v>224</v>
      </c>
      <c r="F141" s="58" t="s">
        <v>248</v>
      </c>
      <c r="G141" s="58" t="s">
        <v>19</v>
      </c>
      <c r="H141" s="55" t="s">
        <v>215</v>
      </c>
      <c r="I141" s="47">
        <v>2600000</v>
      </c>
      <c r="J141" s="48">
        <v>0</v>
      </c>
      <c r="K141" s="49">
        <f t="shared" si="2"/>
        <v>2600000</v>
      </c>
    </row>
    <row r="142" spans="1:11" ht="12.75">
      <c r="A142" s="53" t="s">
        <v>307</v>
      </c>
      <c r="B142" s="35">
        <v>2</v>
      </c>
      <c r="C142" s="56"/>
      <c r="D142" s="57" t="s">
        <v>69</v>
      </c>
      <c r="E142" s="58" t="s">
        <v>224</v>
      </c>
      <c r="F142" s="58" t="s">
        <v>248</v>
      </c>
      <c r="G142" s="58" t="s">
        <v>19</v>
      </c>
      <c r="H142" s="55" t="s">
        <v>18</v>
      </c>
      <c r="I142" s="47">
        <v>2600000</v>
      </c>
      <c r="J142" s="48">
        <v>0</v>
      </c>
      <c r="K142" s="49">
        <f t="shared" si="2"/>
        <v>2600000</v>
      </c>
    </row>
    <row r="143" spans="1:11" ht="12.75">
      <c r="A143" s="53" t="s">
        <v>308</v>
      </c>
      <c r="B143" s="35">
        <v>2</v>
      </c>
      <c r="C143" s="56"/>
      <c r="D143" s="57" t="s">
        <v>69</v>
      </c>
      <c r="E143" s="58" t="s">
        <v>224</v>
      </c>
      <c r="F143" s="58" t="s">
        <v>248</v>
      </c>
      <c r="G143" s="58" t="s">
        <v>19</v>
      </c>
      <c r="H143" s="55" t="s">
        <v>280</v>
      </c>
      <c r="I143" s="47">
        <v>2600000</v>
      </c>
      <c r="J143" s="48">
        <v>0</v>
      </c>
      <c r="K143" s="49">
        <f t="shared" si="2"/>
        <v>2600000</v>
      </c>
    </row>
    <row r="144" spans="1:11" ht="22.5">
      <c r="A144" s="53" t="s">
        <v>319</v>
      </c>
      <c r="B144" s="35">
        <v>2</v>
      </c>
      <c r="C144" s="56"/>
      <c r="D144" s="57" t="s">
        <v>69</v>
      </c>
      <c r="E144" s="58" t="s">
        <v>224</v>
      </c>
      <c r="F144" s="58" t="s">
        <v>248</v>
      </c>
      <c r="G144" s="58" t="s">
        <v>19</v>
      </c>
      <c r="H144" s="55" t="s">
        <v>289</v>
      </c>
      <c r="I144" s="47">
        <v>2600000</v>
      </c>
      <c r="J144" s="48">
        <v>0</v>
      </c>
      <c r="K144" s="49">
        <f t="shared" si="2"/>
        <v>2600000</v>
      </c>
    </row>
    <row r="145" spans="1:11" ht="45">
      <c r="A145" s="53" t="s">
        <v>352</v>
      </c>
      <c r="B145" s="35">
        <v>2</v>
      </c>
      <c r="C145" s="56"/>
      <c r="D145" s="57" t="s">
        <v>69</v>
      </c>
      <c r="E145" s="58" t="s">
        <v>224</v>
      </c>
      <c r="F145" s="58" t="s">
        <v>249</v>
      </c>
      <c r="G145" s="58" t="s">
        <v>215</v>
      </c>
      <c r="H145" s="55" t="s">
        <v>215</v>
      </c>
      <c r="I145" s="47">
        <v>290000</v>
      </c>
      <c r="J145" s="48">
        <v>0</v>
      </c>
      <c r="K145" s="49">
        <f t="shared" si="2"/>
        <v>290000</v>
      </c>
    </row>
    <row r="146" spans="1:11" ht="33.75">
      <c r="A146" s="53" t="s">
        <v>306</v>
      </c>
      <c r="B146" s="35">
        <v>2</v>
      </c>
      <c r="C146" s="56"/>
      <c r="D146" s="57" t="s">
        <v>69</v>
      </c>
      <c r="E146" s="58" t="s">
        <v>224</v>
      </c>
      <c r="F146" s="58" t="s">
        <v>249</v>
      </c>
      <c r="G146" s="58" t="s">
        <v>19</v>
      </c>
      <c r="H146" s="55" t="s">
        <v>215</v>
      </c>
      <c r="I146" s="47">
        <v>290000</v>
      </c>
      <c r="J146" s="48">
        <v>0</v>
      </c>
      <c r="K146" s="49">
        <f t="shared" si="2"/>
        <v>290000</v>
      </c>
    </row>
    <row r="147" spans="1:11" ht="12.75">
      <c r="A147" s="53" t="s">
        <v>307</v>
      </c>
      <c r="B147" s="35">
        <v>2</v>
      </c>
      <c r="C147" s="56"/>
      <c r="D147" s="57" t="s">
        <v>69</v>
      </c>
      <c r="E147" s="58" t="s">
        <v>224</v>
      </c>
      <c r="F147" s="58" t="s">
        <v>249</v>
      </c>
      <c r="G147" s="58" t="s">
        <v>19</v>
      </c>
      <c r="H147" s="55" t="s">
        <v>18</v>
      </c>
      <c r="I147" s="47">
        <v>290000</v>
      </c>
      <c r="J147" s="48">
        <v>0</v>
      </c>
      <c r="K147" s="49">
        <f t="shared" si="2"/>
        <v>290000</v>
      </c>
    </row>
    <row r="148" spans="1:11" ht="12.75">
      <c r="A148" s="53" t="s">
        <v>320</v>
      </c>
      <c r="B148" s="35">
        <v>2</v>
      </c>
      <c r="C148" s="56"/>
      <c r="D148" s="57" t="s">
        <v>69</v>
      </c>
      <c r="E148" s="58" t="s">
        <v>224</v>
      </c>
      <c r="F148" s="58" t="s">
        <v>249</v>
      </c>
      <c r="G148" s="58" t="s">
        <v>19</v>
      </c>
      <c r="H148" s="55" t="s">
        <v>290</v>
      </c>
      <c r="I148" s="47">
        <v>290000</v>
      </c>
      <c r="J148" s="48">
        <v>0</v>
      </c>
      <c r="K148" s="49">
        <f t="shared" si="2"/>
        <v>290000</v>
      </c>
    </row>
    <row r="149" spans="1:11" ht="56.25">
      <c r="A149" s="53" t="s">
        <v>353</v>
      </c>
      <c r="B149" s="35">
        <v>2</v>
      </c>
      <c r="C149" s="56"/>
      <c r="D149" s="57" t="s">
        <v>69</v>
      </c>
      <c r="E149" s="58" t="s">
        <v>224</v>
      </c>
      <c r="F149" s="58" t="s">
        <v>250</v>
      </c>
      <c r="G149" s="58" t="s">
        <v>215</v>
      </c>
      <c r="H149" s="55" t="s">
        <v>215</v>
      </c>
      <c r="I149" s="47">
        <v>1000000</v>
      </c>
      <c r="J149" s="48">
        <v>1000000</v>
      </c>
      <c r="K149" s="49">
        <f t="shared" si="2"/>
        <v>0</v>
      </c>
    </row>
    <row r="150" spans="1:11" ht="22.5">
      <c r="A150" s="53" t="s">
        <v>344</v>
      </c>
      <c r="B150" s="35">
        <v>2</v>
      </c>
      <c r="C150" s="56"/>
      <c r="D150" s="57" t="s">
        <v>69</v>
      </c>
      <c r="E150" s="58" t="s">
        <v>224</v>
      </c>
      <c r="F150" s="58" t="s">
        <v>250</v>
      </c>
      <c r="G150" s="58" t="s">
        <v>276</v>
      </c>
      <c r="H150" s="55" t="s">
        <v>215</v>
      </c>
      <c r="I150" s="47">
        <v>1000000</v>
      </c>
      <c r="J150" s="48">
        <v>1000000</v>
      </c>
      <c r="K150" s="49">
        <f t="shared" si="2"/>
        <v>0</v>
      </c>
    </row>
    <row r="151" spans="1:11" ht="12.75">
      <c r="A151" s="53" t="s">
        <v>307</v>
      </c>
      <c r="B151" s="35">
        <v>2</v>
      </c>
      <c r="C151" s="56"/>
      <c r="D151" s="57" t="s">
        <v>69</v>
      </c>
      <c r="E151" s="58" t="s">
        <v>224</v>
      </c>
      <c r="F151" s="58" t="s">
        <v>250</v>
      </c>
      <c r="G151" s="58" t="s">
        <v>276</v>
      </c>
      <c r="H151" s="55" t="s">
        <v>18</v>
      </c>
      <c r="I151" s="47">
        <v>1000000</v>
      </c>
      <c r="J151" s="48">
        <v>1000000</v>
      </c>
      <c r="K151" s="49">
        <f t="shared" si="2"/>
        <v>0</v>
      </c>
    </row>
    <row r="152" spans="1:11" ht="45">
      <c r="A152" s="53" t="s">
        <v>345</v>
      </c>
      <c r="B152" s="35">
        <v>2</v>
      </c>
      <c r="C152" s="56"/>
      <c r="D152" s="57" t="s">
        <v>69</v>
      </c>
      <c r="E152" s="58" t="s">
        <v>224</v>
      </c>
      <c r="F152" s="58" t="s">
        <v>250</v>
      </c>
      <c r="G152" s="58" t="s">
        <v>276</v>
      </c>
      <c r="H152" s="55" t="s">
        <v>296</v>
      </c>
      <c r="I152" s="47">
        <v>1000000</v>
      </c>
      <c r="J152" s="48">
        <v>1000000</v>
      </c>
      <c r="K152" s="49">
        <f t="shared" si="2"/>
        <v>0</v>
      </c>
    </row>
    <row r="153" spans="1:11" ht="67.5">
      <c r="A153" s="53" t="s">
        <v>350</v>
      </c>
      <c r="B153" s="35">
        <v>2</v>
      </c>
      <c r="C153" s="56"/>
      <c r="D153" s="57" t="s">
        <v>69</v>
      </c>
      <c r="E153" s="58" t="s">
        <v>224</v>
      </c>
      <c r="F153" s="58" t="s">
        <v>250</v>
      </c>
      <c r="G153" s="58" t="s">
        <v>276</v>
      </c>
      <c r="H153" s="55" t="s">
        <v>298</v>
      </c>
      <c r="I153" s="47">
        <v>1000000</v>
      </c>
      <c r="J153" s="48">
        <v>1000000</v>
      </c>
      <c r="K153" s="49">
        <f t="shared" si="2"/>
        <v>0</v>
      </c>
    </row>
    <row r="154" spans="1:11" ht="56.25">
      <c r="A154" s="53" t="s">
        <v>354</v>
      </c>
      <c r="B154" s="35">
        <v>2</v>
      </c>
      <c r="C154" s="56"/>
      <c r="D154" s="57" t="s">
        <v>69</v>
      </c>
      <c r="E154" s="58" t="s">
        <v>224</v>
      </c>
      <c r="F154" s="58" t="s">
        <v>251</v>
      </c>
      <c r="G154" s="58" t="s">
        <v>215</v>
      </c>
      <c r="H154" s="55" t="s">
        <v>215</v>
      </c>
      <c r="I154" s="47">
        <v>3000000</v>
      </c>
      <c r="J154" s="48">
        <v>3000000</v>
      </c>
      <c r="K154" s="49">
        <f t="shared" si="2"/>
        <v>0</v>
      </c>
    </row>
    <row r="155" spans="1:11" ht="22.5">
      <c r="A155" s="53" t="s">
        <v>344</v>
      </c>
      <c r="B155" s="35">
        <v>2</v>
      </c>
      <c r="C155" s="56"/>
      <c r="D155" s="57" t="s">
        <v>69</v>
      </c>
      <c r="E155" s="58" t="s">
        <v>224</v>
      </c>
      <c r="F155" s="58" t="s">
        <v>251</v>
      </c>
      <c r="G155" s="58" t="s">
        <v>276</v>
      </c>
      <c r="H155" s="55" t="s">
        <v>215</v>
      </c>
      <c r="I155" s="47">
        <v>3000000</v>
      </c>
      <c r="J155" s="48">
        <v>3000000</v>
      </c>
      <c r="K155" s="49">
        <f t="shared" si="2"/>
        <v>0</v>
      </c>
    </row>
    <row r="156" spans="1:11" ht="12.75">
      <c r="A156" s="53" t="s">
        <v>307</v>
      </c>
      <c r="B156" s="35">
        <v>2</v>
      </c>
      <c r="C156" s="56"/>
      <c r="D156" s="57" t="s">
        <v>69</v>
      </c>
      <c r="E156" s="58" t="s">
        <v>224</v>
      </c>
      <c r="F156" s="58" t="s">
        <v>251</v>
      </c>
      <c r="G156" s="58" t="s">
        <v>276</v>
      </c>
      <c r="H156" s="55" t="s">
        <v>18</v>
      </c>
      <c r="I156" s="47">
        <v>3000000</v>
      </c>
      <c r="J156" s="48">
        <v>3000000</v>
      </c>
      <c r="K156" s="49">
        <f t="shared" si="2"/>
        <v>0</v>
      </c>
    </row>
    <row r="157" spans="1:11" ht="45">
      <c r="A157" s="53" t="s">
        <v>345</v>
      </c>
      <c r="B157" s="35">
        <v>2</v>
      </c>
      <c r="C157" s="56"/>
      <c r="D157" s="57" t="s">
        <v>69</v>
      </c>
      <c r="E157" s="58" t="s">
        <v>224</v>
      </c>
      <c r="F157" s="58" t="s">
        <v>251</v>
      </c>
      <c r="G157" s="58" t="s">
        <v>276</v>
      </c>
      <c r="H157" s="55" t="s">
        <v>296</v>
      </c>
      <c r="I157" s="47">
        <v>3000000</v>
      </c>
      <c r="J157" s="48">
        <v>3000000</v>
      </c>
      <c r="K157" s="49">
        <f t="shared" si="2"/>
        <v>0</v>
      </c>
    </row>
    <row r="158" spans="1:11" ht="67.5">
      <c r="A158" s="53" t="s">
        <v>350</v>
      </c>
      <c r="B158" s="35">
        <v>2</v>
      </c>
      <c r="C158" s="56"/>
      <c r="D158" s="57" t="s">
        <v>69</v>
      </c>
      <c r="E158" s="58" t="s">
        <v>224</v>
      </c>
      <c r="F158" s="58" t="s">
        <v>251</v>
      </c>
      <c r="G158" s="58" t="s">
        <v>276</v>
      </c>
      <c r="H158" s="55" t="s">
        <v>298</v>
      </c>
      <c r="I158" s="47">
        <v>3000000</v>
      </c>
      <c r="J158" s="48">
        <v>3000000</v>
      </c>
      <c r="K158" s="49">
        <f t="shared" si="2"/>
        <v>0</v>
      </c>
    </row>
    <row r="159" spans="1:11" ht="12.75">
      <c r="A159" s="53" t="s">
        <v>355</v>
      </c>
      <c r="B159" s="35">
        <v>2</v>
      </c>
      <c r="C159" s="56"/>
      <c r="D159" s="57" t="s">
        <v>69</v>
      </c>
      <c r="E159" s="58" t="s">
        <v>225</v>
      </c>
      <c r="F159" s="58" t="s">
        <v>215</v>
      </c>
      <c r="G159" s="58" t="s">
        <v>215</v>
      </c>
      <c r="H159" s="55" t="s">
        <v>215</v>
      </c>
      <c r="I159" s="47">
        <v>25429447.24</v>
      </c>
      <c r="J159" s="48">
        <v>11927296.75</v>
      </c>
      <c r="K159" s="49">
        <f t="shared" si="2"/>
        <v>13502150.489999998</v>
      </c>
    </row>
    <row r="160" spans="1:11" ht="22.5">
      <c r="A160" s="53" t="s">
        <v>356</v>
      </c>
      <c r="B160" s="35">
        <v>2</v>
      </c>
      <c r="C160" s="56"/>
      <c r="D160" s="57" t="s">
        <v>69</v>
      </c>
      <c r="E160" s="58" t="s">
        <v>225</v>
      </c>
      <c r="F160" s="58" t="s">
        <v>252</v>
      </c>
      <c r="G160" s="58" t="s">
        <v>215</v>
      </c>
      <c r="H160" s="55" t="s">
        <v>215</v>
      </c>
      <c r="I160" s="47">
        <v>2050000</v>
      </c>
      <c r="J160" s="48">
        <v>0</v>
      </c>
      <c r="K160" s="49">
        <f t="shared" si="2"/>
        <v>2050000</v>
      </c>
    </row>
    <row r="161" spans="1:11" ht="33.75">
      <c r="A161" s="53" t="s">
        <v>306</v>
      </c>
      <c r="B161" s="35">
        <v>2</v>
      </c>
      <c r="C161" s="56"/>
      <c r="D161" s="57" t="s">
        <v>69</v>
      </c>
      <c r="E161" s="58" t="s">
        <v>225</v>
      </c>
      <c r="F161" s="58" t="s">
        <v>252</v>
      </c>
      <c r="G161" s="58" t="s">
        <v>19</v>
      </c>
      <c r="H161" s="55" t="s">
        <v>215</v>
      </c>
      <c r="I161" s="47">
        <v>2050000</v>
      </c>
      <c r="J161" s="48">
        <v>0</v>
      </c>
      <c r="K161" s="49">
        <f t="shared" si="2"/>
        <v>2050000</v>
      </c>
    </row>
    <row r="162" spans="1:11" ht="33.75">
      <c r="A162" s="53" t="s">
        <v>321</v>
      </c>
      <c r="B162" s="35">
        <v>2</v>
      </c>
      <c r="C162" s="56"/>
      <c r="D162" s="57" t="s">
        <v>69</v>
      </c>
      <c r="E162" s="58" t="s">
        <v>225</v>
      </c>
      <c r="F162" s="58" t="s">
        <v>252</v>
      </c>
      <c r="G162" s="58" t="s">
        <v>19</v>
      </c>
      <c r="H162" s="55" t="s">
        <v>291</v>
      </c>
      <c r="I162" s="47">
        <v>2050000</v>
      </c>
      <c r="J162" s="48">
        <v>0</v>
      </c>
      <c r="K162" s="49">
        <f t="shared" si="2"/>
        <v>2050000</v>
      </c>
    </row>
    <row r="163" spans="1:11" ht="22.5">
      <c r="A163" s="53" t="s">
        <v>322</v>
      </c>
      <c r="B163" s="35">
        <v>2</v>
      </c>
      <c r="C163" s="56"/>
      <c r="D163" s="57" t="s">
        <v>69</v>
      </c>
      <c r="E163" s="58" t="s">
        <v>225</v>
      </c>
      <c r="F163" s="58" t="s">
        <v>252</v>
      </c>
      <c r="G163" s="58" t="s">
        <v>19</v>
      </c>
      <c r="H163" s="55" t="s">
        <v>292</v>
      </c>
      <c r="I163" s="47">
        <v>2050000</v>
      </c>
      <c r="J163" s="48">
        <v>0</v>
      </c>
      <c r="K163" s="49">
        <f t="shared" si="2"/>
        <v>2050000</v>
      </c>
    </row>
    <row r="164" spans="1:11" ht="67.5">
      <c r="A164" s="53" t="s">
        <v>357</v>
      </c>
      <c r="B164" s="35">
        <v>2</v>
      </c>
      <c r="C164" s="56"/>
      <c r="D164" s="57" t="s">
        <v>69</v>
      </c>
      <c r="E164" s="58" t="s">
        <v>225</v>
      </c>
      <c r="F164" s="58" t="s">
        <v>253</v>
      </c>
      <c r="G164" s="58" t="s">
        <v>215</v>
      </c>
      <c r="H164" s="55" t="s">
        <v>215</v>
      </c>
      <c r="I164" s="47">
        <v>7420100</v>
      </c>
      <c r="J164" s="48">
        <v>0</v>
      </c>
      <c r="K164" s="49">
        <f t="shared" si="2"/>
        <v>7420100</v>
      </c>
    </row>
    <row r="165" spans="1:11" ht="33.75">
      <c r="A165" s="53" t="s">
        <v>306</v>
      </c>
      <c r="B165" s="35">
        <v>2</v>
      </c>
      <c r="C165" s="56"/>
      <c r="D165" s="57" t="s">
        <v>69</v>
      </c>
      <c r="E165" s="58" t="s">
        <v>225</v>
      </c>
      <c r="F165" s="58" t="s">
        <v>253</v>
      </c>
      <c r="G165" s="58" t="s">
        <v>19</v>
      </c>
      <c r="H165" s="55" t="s">
        <v>215</v>
      </c>
      <c r="I165" s="47">
        <v>7420100</v>
      </c>
      <c r="J165" s="48">
        <v>0</v>
      </c>
      <c r="K165" s="49">
        <f t="shared" si="2"/>
        <v>7420100</v>
      </c>
    </row>
    <row r="166" spans="1:11" ht="12.75">
      <c r="A166" s="53" t="s">
        <v>307</v>
      </c>
      <c r="B166" s="35">
        <v>2</v>
      </c>
      <c r="C166" s="56"/>
      <c r="D166" s="57" t="s">
        <v>69</v>
      </c>
      <c r="E166" s="58" t="s">
        <v>225</v>
      </c>
      <c r="F166" s="58" t="s">
        <v>253</v>
      </c>
      <c r="G166" s="58" t="s">
        <v>19</v>
      </c>
      <c r="H166" s="55" t="s">
        <v>18</v>
      </c>
      <c r="I166" s="47">
        <v>7420100</v>
      </c>
      <c r="J166" s="48">
        <v>0</v>
      </c>
      <c r="K166" s="49">
        <f t="shared" si="2"/>
        <v>7420100</v>
      </c>
    </row>
    <row r="167" spans="1:11" ht="12.75">
      <c r="A167" s="53" t="s">
        <v>308</v>
      </c>
      <c r="B167" s="35">
        <v>2</v>
      </c>
      <c r="C167" s="56"/>
      <c r="D167" s="57" t="s">
        <v>69</v>
      </c>
      <c r="E167" s="58" t="s">
        <v>225</v>
      </c>
      <c r="F167" s="58" t="s">
        <v>253</v>
      </c>
      <c r="G167" s="58" t="s">
        <v>19</v>
      </c>
      <c r="H167" s="55" t="s">
        <v>280</v>
      </c>
      <c r="I167" s="47">
        <v>7420100</v>
      </c>
      <c r="J167" s="48">
        <v>0</v>
      </c>
      <c r="K167" s="49">
        <f t="shared" si="2"/>
        <v>7420100</v>
      </c>
    </row>
    <row r="168" spans="1:11" ht="22.5">
      <c r="A168" s="53" t="s">
        <v>319</v>
      </c>
      <c r="B168" s="35">
        <v>2</v>
      </c>
      <c r="C168" s="56"/>
      <c r="D168" s="57" t="s">
        <v>69</v>
      </c>
      <c r="E168" s="58" t="s">
        <v>225</v>
      </c>
      <c r="F168" s="58" t="s">
        <v>253</v>
      </c>
      <c r="G168" s="58" t="s">
        <v>19</v>
      </c>
      <c r="H168" s="55" t="s">
        <v>289</v>
      </c>
      <c r="I168" s="47">
        <v>7420100</v>
      </c>
      <c r="J168" s="48">
        <v>0</v>
      </c>
      <c r="K168" s="49">
        <f t="shared" si="2"/>
        <v>7420100</v>
      </c>
    </row>
    <row r="169" spans="1:11" ht="78.75">
      <c r="A169" s="53" t="s">
        <v>358</v>
      </c>
      <c r="B169" s="35">
        <v>2</v>
      </c>
      <c r="C169" s="56"/>
      <c r="D169" s="57" t="s">
        <v>69</v>
      </c>
      <c r="E169" s="58" t="s">
        <v>225</v>
      </c>
      <c r="F169" s="58" t="s">
        <v>254</v>
      </c>
      <c r="G169" s="58" t="s">
        <v>215</v>
      </c>
      <c r="H169" s="55" t="s">
        <v>215</v>
      </c>
      <c r="I169" s="47">
        <v>2473586</v>
      </c>
      <c r="J169" s="48">
        <v>2113108.28</v>
      </c>
      <c r="K169" s="49">
        <f t="shared" si="2"/>
        <v>360477.7200000002</v>
      </c>
    </row>
    <row r="170" spans="1:11" ht="33.75">
      <c r="A170" s="53" t="s">
        <v>306</v>
      </c>
      <c r="B170" s="35">
        <v>2</v>
      </c>
      <c r="C170" s="56"/>
      <c r="D170" s="57" t="s">
        <v>69</v>
      </c>
      <c r="E170" s="58" t="s">
        <v>225</v>
      </c>
      <c r="F170" s="58" t="s">
        <v>254</v>
      </c>
      <c r="G170" s="58" t="s">
        <v>19</v>
      </c>
      <c r="H170" s="55" t="s">
        <v>215</v>
      </c>
      <c r="I170" s="47">
        <v>2473586</v>
      </c>
      <c r="J170" s="48">
        <v>2113108.28</v>
      </c>
      <c r="K170" s="49">
        <f t="shared" si="2"/>
        <v>360477.7200000002</v>
      </c>
    </row>
    <row r="171" spans="1:11" ht="12.75">
      <c r="A171" s="53" t="s">
        <v>307</v>
      </c>
      <c r="B171" s="35">
        <v>2</v>
      </c>
      <c r="C171" s="56"/>
      <c r="D171" s="57" t="s">
        <v>69</v>
      </c>
      <c r="E171" s="58" t="s">
        <v>225</v>
      </c>
      <c r="F171" s="58" t="s">
        <v>254</v>
      </c>
      <c r="G171" s="58" t="s">
        <v>19</v>
      </c>
      <c r="H171" s="55" t="s">
        <v>18</v>
      </c>
      <c r="I171" s="47">
        <v>2473586</v>
      </c>
      <c r="J171" s="48">
        <v>2113108.28</v>
      </c>
      <c r="K171" s="49">
        <f t="shared" si="2"/>
        <v>360477.7200000002</v>
      </c>
    </row>
    <row r="172" spans="1:11" ht="12.75">
      <c r="A172" s="53" t="s">
        <v>308</v>
      </c>
      <c r="B172" s="35">
        <v>2</v>
      </c>
      <c r="C172" s="56"/>
      <c r="D172" s="57" t="s">
        <v>69</v>
      </c>
      <c r="E172" s="58" t="s">
        <v>225</v>
      </c>
      <c r="F172" s="58" t="s">
        <v>254</v>
      </c>
      <c r="G172" s="58" t="s">
        <v>19</v>
      </c>
      <c r="H172" s="55" t="s">
        <v>280</v>
      </c>
      <c r="I172" s="47">
        <v>2473586</v>
      </c>
      <c r="J172" s="48">
        <v>2113108.28</v>
      </c>
      <c r="K172" s="49">
        <f t="shared" si="2"/>
        <v>360477.7200000002</v>
      </c>
    </row>
    <row r="173" spans="1:11" ht="22.5">
      <c r="A173" s="53" t="s">
        <v>319</v>
      </c>
      <c r="B173" s="35">
        <v>2</v>
      </c>
      <c r="C173" s="56"/>
      <c r="D173" s="57" t="s">
        <v>69</v>
      </c>
      <c r="E173" s="58" t="s">
        <v>225</v>
      </c>
      <c r="F173" s="58" t="s">
        <v>254</v>
      </c>
      <c r="G173" s="58" t="s">
        <v>19</v>
      </c>
      <c r="H173" s="55" t="s">
        <v>289</v>
      </c>
      <c r="I173" s="47">
        <v>2473586</v>
      </c>
      <c r="J173" s="48">
        <v>2113108.28</v>
      </c>
      <c r="K173" s="49">
        <f t="shared" si="2"/>
        <v>360477.7200000002</v>
      </c>
    </row>
    <row r="174" spans="1:11" ht="12.75">
      <c r="A174" s="53" t="s">
        <v>359</v>
      </c>
      <c r="B174" s="35">
        <v>2</v>
      </c>
      <c r="C174" s="56"/>
      <c r="D174" s="57" t="s">
        <v>69</v>
      </c>
      <c r="E174" s="58" t="s">
        <v>225</v>
      </c>
      <c r="F174" s="58" t="s">
        <v>255</v>
      </c>
      <c r="G174" s="58" t="s">
        <v>215</v>
      </c>
      <c r="H174" s="55" t="s">
        <v>215</v>
      </c>
      <c r="I174" s="47">
        <v>2608736</v>
      </c>
      <c r="J174" s="48">
        <v>1741511.06</v>
      </c>
      <c r="K174" s="49">
        <f t="shared" si="2"/>
        <v>867224.94</v>
      </c>
    </row>
    <row r="175" spans="1:11" ht="33.75">
      <c r="A175" s="53" t="s">
        <v>306</v>
      </c>
      <c r="B175" s="35">
        <v>2</v>
      </c>
      <c r="C175" s="56"/>
      <c r="D175" s="57" t="s">
        <v>69</v>
      </c>
      <c r="E175" s="58" t="s">
        <v>225</v>
      </c>
      <c r="F175" s="58" t="s">
        <v>255</v>
      </c>
      <c r="G175" s="58" t="s">
        <v>19</v>
      </c>
      <c r="H175" s="55" t="s">
        <v>215</v>
      </c>
      <c r="I175" s="47">
        <v>2608736</v>
      </c>
      <c r="J175" s="48">
        <v>1741511.06</v>
      </c>
      <c r="K175" s="49">
        <f t="shared" si="2"/>
        <v>867224.94</v>
      </c>
    </row>
    <row r="176" spans="1:11" ht="12.75">
      <c r="A176" s="53" t="s">
        <v>307</v>
      </c>
      <c r="B176" s="35">
        <v>2</v>
      </c>
      <c r="C176" s="56"/>
      <c r="D176" s="57" t="s">
        <v>69</v>
      </c>
      <c r="E176" s="58" t="s">
        <v>225</v>
      </c>
      <c r="F176" s="58" t="s">
        <v>255</v>
      </c>
      <c r="G176" s="58" t="s">
        <v>19</v>
      </c>
      <c r="H176" s="55" t="s">
        <v>18</v>
      </c>
      <c r="I176" s="47">
        <v>2608736</v>
      </c>
      <c r="J176" s="48">
        <v>1741511.06</v>
      </c>
      <c r="K176" s="49">
        <f t="shared" si="2"/>
        <v>867224.94</v>
      </c>
    </row>
    <row r="177" spans="1:11" ht="12.75">
      <c r="A177" s="53" t="s">
        <v>308</v>
      </c>
      <c r="B177" s="35">
        <v>2</v>
      </c>
      <c r="C177" s="56"/>
      <c r="D177" s="57" t="s">
        <v>69</v>
      </c>
      <c r="E177" s="58" t="s">
        <v>225</v>
      </c>
      <c r="F177" s="58" t="s">
        <v>255</v>
      </c>
      <c r="G177" s="58" t="s">
        <v>19</v>
      </c>
      <c r="H177" s="55" t="s">
        <v>280</v>
      </c>
      <c r="I177" s="47">
        <v>2608736</v>
      </c>
      <c r="J177" s="48">
        <v>1741511.06</v>
      </c>
      <c r="K177" s="49">
        <f t="shared" si="2"/>
        <v>867224.94</v>
      </c>
    </row>
    <row r="178" spans="1:11" ht="12.75">
      <c r="A178" s="53" t="s">
        <v>309</v>
      </c>
      <c r="B178" s="35">
        <v>2</v>
      </c>
      <c r="C178" s="56"/>
      <c r="D178" s="57" t="s">
        <v>69</v>
      </c>
      <c r="E178" s="58" t="s">
        <v>225</v>
      </c>
      <c r="F178" s="58" t="s">
        <v>255</v>
      </c>
      <c r="G178" s="58" t="s">
        <v>19</v>
      </c>
      <c r="H178" s="55" t="s">
        <v>281</v>
      </c>
      <c r="I178" s="47">
        <v>2608736</v>
      </c>
      <c r="J178" s="48">
        <v>1741511.06</v>
      </c>
      <c r="K178" s="49">
        <f t="shared" si="2"/>
        <v>867224.94</v>
      </c>
    </row>
    <row r="179" spans="1:11" ht="78.75">
      <c r="A179" s="53" t="s">
        <v>360</v>
      </c>
      <c r="B179" s="35">
        <v>2</v>
      </c>
      <c r="C179" s="56"/>
      <c r="D179" s="57" t="s">
        <v>69</v>
      </c>
      <c r="E179" s="58" t="s">
        <v>225</v>
      </c>
      <c r="F179" s="58" t="s">
        <v>256</v>
      </c>
      <c r="G179" s="58" t="s">
        <v>215</v>
      </c>
      <c r="H179" s="55" t="s">
        <v>215</v>
      </c>
      <c r="I179" s="47">
        <v>4579967.05</v>
      </c>
      <c r="J179" s="48">
        <v>4519713.41</v>
      </c>
      <c r="K179" s="49">
        <f t="shared" si="2"/>
        <v>60253.639999999665</v>
      </c>
    </row>
    <row r="180" spans="1:11" ht="22.5">
      <c r="A180" s="53" t="s">
        <v>344</v>
      </c>
      <c r="B180" s="35">
        <v>2</v>
      </c>
      <c r="C180" s="56"/>
      <c r="D180" s="57" t="s">
        <v>69</v>
      </c>
      <c r="E180" s="58" t="s">
        <v>225</v>
      </c>
      <c r="F180" s="58" t="s">
        <v>256</v>
      </c>
      <c r="G180" s="58" t="s">
        <v>276</v>
      </c>
      <c r="H180" s="55" t="s">
        <v>215</v>
      </c>
      <c r="I180" s="47">
        <v>4321414</v>
      </c>
      <c r="J180" s="48">
        <v>4321414</v>
      </c>
      <c r="K180" s="49">
        <f t="shared" si="2"/>
        <v>0</v>
      </c>
    </row>
    <row r="181" spans="1:11" ht="12.75">
      <c r="A181" s="53" t="s">
        <v>307</v>
      </c>
      <c r="B181" s="35">
        <v>2</v>
      </c>
      <c r="C181" s="56"/>
      <c r="D181" s="57" t="s">
        <v>69</v>
      </c>
      <c r="E181" s="58" t="s">
        <v>225</v>
      </c>
      <c r="F181" s="58" t="s">
        <v>256</v>
      </c>
      <c r="G181" s="58" t="s">
        <v>276</v>
      </c>
      <c r="H181" s="55" t="s">
        <v>18</v>
      </c>
      <c r="I181" s="47">
        <v>4321414</v>
      </c>
      <c r="J181" s="48">
        <v>4321414</v>
      </c>
      <c r="K181" s="49">
        <f t="shared" si="2"/>
        <v>0</v>
      </c>
    </row>
    <row r="182" spans="1:11" ht="45">
      <c r="A182" s="53" t="s">
        <v>345</v>
      </c>
      <c r="B182" s="35">
        <v>2</v>
      </c>
      <c r="C182" s="56"/>
      <c r="D182" s="57" t="s">
        <v>69</v>
      </c>
      <c r="E182" s="58" t="s">
        <v>225</v>
      </c>
      <c r="F182" s="58" t="s">
        <v>256</v>
      </c>
      <c r="G182" s="58" t="s">
        <v>276</v>
      </c>
      <c r="H182" s="55" t="s">
        <v>296</v>
      </c>
      <c r="I182" s="47">
        <v>4321414</v>
      </c>
      <c r="J182" s="48">
        <v>4321414</v>
      </c>
      <c r="K182" s="49">
        <f t="shared" si="2"/>
        <v>0</v>
      </c>
    </row>
    <row r="183" spans="1:11" ht="67.5">
      <c r="A183" s="53" t="s">
        <v>350</v>
      </c>
      <c r="B183" s="35">
        <v>2</v>
      </c>
      <c r="C183" s="56"/>
      <c r="D183" s="57" t="s">
        <v>69</v>
      </c>
      <c r="E183" s="58" t="s">
        <v>225</v>
      </c>
      <c r="F183" s="58" t="s">
        <v>256</v>
      </c>
      <c r="G183" s="58" t="s">
        <v>276</v>
      </c>
      <c r="H183" s="55" t="s">
        <v>298</v>
      </c>
      <c r="I183" s="47">
        <v>4321414</v>
      </c>
      <c r="J183" s="48">
        <v>4321414</v>
      </c>
      <c r="K183" s="49">
        <f t="shared" si="2"/>
        <v>0</v>
      </c>
    </row>
    <row r="184" spans="1:11" ht="33.75">
      <c r="A184" s="53" t="s">
        <v>306</v>
      </c>
      <c r="B184" s="35">
        <v>2</v>
      </c>
      <c r="C184" s="56"/>
      <c r="D184" s="57" t="s">
        <v>69</v>
      </c>
      <c r="E184" s="58" t="s">
        <v>225</v>
      </c>
      <c r="F184" s="58" t="s">
        <v>256</v>
      </c>
      <c r="G184" s="58" t="s">
        <v>19</v>
      </c>
      <c r="H184" s="55" t="s">
        <v>215</v>
      </c>
      <c r="I184" s="47">
        <v>258553.05</v>
      </c>
      <c r="J184" s="48">
        <v>198299.41</v>
      </c>
      <c r="K184" s="49">
        <f t="shared" si="2"/>
        <v>60253.639999999985</v>
      </c>
    </row>
    <row r="185" spans="1:11" ht="12.75">
      <c r="A185" s="53" t="s">
        <v>307</v>
      </c>
      <c r="B185" s="35">
        <v>2</v>
      </c>
      <c r="C185" s="56"/>
      <c r="D185" s="57" t="s">
        <v>69</v>
      </c>
      <c r="E185" s="58" t="s">
        <v>225</v>
      </c>
      <c r="F185" s="58" t="s">
        <v>256</v>
      </c>
      <c r="G185" s="58" t="s">
        <v>19</v>
      </c>
      <c r="H185" s="55" t="s">
        <v>18</v>
      </c>
      <c r="I185" s="47">
        <v>258553.05</v>
      </c>
      <c r="J185" s="48">
        <v>198299.41</v>
      </c>
      <c r="K185" s="49">
        <f t="shared" si="2"/>
        <v>60253.639999999985</v>
      </c>
    </row>
    <row r="186" spans="1:11" ht="12.75">
      <c r="A186" s="53" t="s">
        <v>308</v>
      </c>
      <c r="B186" s="35">
        <v>2</v>
      </c>
      <c r="C186" s="56"/>
      <c r="D186" s="57" t="s">
        <v>69</v>
      </c>
      <c r="E186" s="58" t="s">
        <v>225</v>
      </c>
      <c r="F186" s="58" t="s">
        <v>256</v>
      </c>
      <c r="G186" s="58" t="s">
        <v>19</v>
      </c>
      <c r="H186" s="55" t="s">
        <v>280</v>
      </c>
      <c r="I186" s="47">
        <v>258553.05</v>
      </c>
      <c r="J186" s="48">
        <v>198299.41</v>
      </c>
      <c r="K186" s="49">
        <f t="shared" si="2"/>
        <v>60253.639999999985</v>
      </c>
    </row>
    <row r="187" spans="1:11" ht="22.5">
      <c r="A187" s="53" t="s">
        <v>319</v>
      </c>
      <c r="B187" s="35">
        <v>2</v>
      </c>
      <c r="C187" s="56"/>
      <c r="D187" s="57" t="s">
        <v>69</v>
      </c>
      <c r="E187" s="58" t="s">
        <v>225</v>
      </c>
      <c r="F187" s="58" t="s">
        <v>256</v>
      </c>
      <c r="G187" s="58" t="s">
        <v>19</v>
      </c>
      <c r="H187" s="55" t="s">
        <v>289</v>
      </c>
      <c r="I187" s="47">
        <v>188738.55</v>
      </c>
      <c r="J187" s="48">
        <v>128484.91</v>
      </c>
      <c r="K187" s="49">
        <f t="shared" si="2"/>
        <v>60253.639999999985</v>
      </c>
    </row>
    <row r="188" spans="1:11" ht="12.75">
      <c r="A188" s="53" t="s">
        <v>309</v>
      </c>
      <c r="B188" s="35">
        <v>2</v>
      </c>
      <c r="C188" s="56"/>
      <c r="D188" s="57" t="s">
        <v>69</v>
      </c>
      <c r="E188" s="58" t="s">
        <v>225</v>
      </c>
      <c r="F188" s="58" t="s">
        <v>256</v>
      </c>
      <c r="G188" s="58" t="s">
        <v>19</v>
      </c>
      <c r="H188" s="55" t="s">
        <v>281</v>
      </c>
      <c r="I188" s="47">
        <v>69814.5</v>
      </c>
      <c r="J188" s="48">
        <v>69814.5</v>
      </c>
      <c r="K188" s="49">
        <f t="shared" si="2"/>
        <v>0</v>
      </c>
    </row>
    <row r="189" spans="1:11" ht="12.75">
      <c r="A189" s="53" t="s">
        <v>361</v>
      </c>
      <c r="B189" s="35">
        <v>2</v>
      </c>
      <c r="C189" s="56"/>
      <c r="D189" s="57" t="s">
        <v>69</v>
      </c>
      <c r="E189" s="58" t="s">
        <v>225</v>
      </c>
      <c r="F189" s="58" t="s">
        <v>257</v>
      </c>
      <c r="G189" s="58" t="s">
        <v>215</v>
      </c>
      <c r="H189" s="55" t="s">
        <v>215</v>
      </c>
      <c r="I189" s="47">
        <v>536288.6</v>
      </c>
      <c r="J189" s="48">
        <v>536288.6</v>
      </c>
      <c r="K189" s="49">
        <f t="shared" si="2"/>
        <v>0</v>
      </c>
    </row>
    <row r="190" spans="1:11" ht="22.5">
      <c r="A190" s="53" t="s">
        <v>344</v>
      </c>
      <c r="B190" s="35">
        <v>2</v>
      </c>
      <c r="C190" s="56"/>
      <c r="D190" s="57" t="s">
        <v>69</v>
      </c>
      <c r="E190" s="58" t="s">
        <v>225</v>
      </c>
      <c r="F190" s="58" t="s">
        <v>257</v>
      </c>
      <c r="G190" s="58" t="s">
        <v>276</v>
      </c>
      <c r="H190" s="55" t="s">
        <v>215</v>
      </c>
      <c r="I190" s="47">
        <v>500000</v>
      </c>
      <c r="J190" s="48">
        <v>500000</v>
      </c>
      <c r="K190" s="49">
        <f t="shared" si="2"/>
        <v>0</v>
      </c>
    </row>
    <row r="191" spans="1:11" ht="12.75">
      <c r="A191" s="53" t="s">
        <v>307</v>
      </c>
      <c r="B191" s="35">
        <v>2</v>
      </c>
      <c r="C191" s="56"/>
      <c r="D191" s="57" t="s">
        <v>69</v>
      </c>
      <c r="E191" s="58" t="s">
        <v>225</v>
      </c>
      <c r="F191" s="58" t="s">
        <v>257</v>
      </c>
      <c r="G191" s="58" t="s">
        <v>276</v>
      </c>
      <c r="H191" s="55" t="s">
        <v>18</v>
      </c>
      <c r="I191" s="47">
        <v>500000</v>
      </c>
      <c r="J191" s="48">
        <v>500000</v>
      </c>
      <c r="K191" s="49">
        <f t="shared" si="2"/>
        <v>0</v>
      </c>
    </row>
    <row r="192" spans="1:11" ht="45">
      <c r="A192" s="53" t="s">
        <v>345</v>
      </c>
      <c r="B192" s="35">
        <v>2</v>
      </c>
      <c r="C192" s="56"/>
      <c r="D192" s="57" t="s">
        <v>69</v>
      </c>
      <c r="E192" s="58" t="s">
        <v>225</v>
      </c>
      <c r="F192" s="58" t="s">
        <v>257</v>
      </c>
      <c r="G192" s="58" t="s">
        <v>276</v>
      </c>
      <c r="H192" s="55" t="s">
        <v>296</v>
      </c>
      <c r="I192" s="47">
        <v>500000</v>
      </c>
      <c r="J192" s="48">
        <v>500000</v>
      </c>
      <c r="K192" s="49">
        <f t="shared" si="2"/>
        <v>0</v>
      </c>
    </row>
    <row r="193" spans="1:11" ht="67.5">
      <c r="A193" s="53" t="s">
        <v>350</v>
      </c>
      <c r="B193" s="35">
        <v>2</v>
      </c>
      <c r="C193" s="56"/>
      <c r="D193" s="57" t="s">
        <v>69</v>
      </c>
      <c r="E193" s="58" t="s">
        <v>225</v>
      </c>
      <c r="F193" s="58" t="s">
        <v>257</v>
      </c>
      <c r="G193" s="58" t="s">
        <v>276</v>
      </c>
      <c r="H193" s="55" t="s">
        <v>298</v>
      </c>
      <c r="I193" s="47">
        <v>500000</v>
      </c>
      <c r="J193" s="48">
        <v>500000</v>
      </c>
      <c r="K193" s="49">
        <f t="shared" si="2"/>
        <v>0</v>
      </c>
    </row>
    <row r="194" spans="1:11" ht="33.75">
      <c r="A194" s="53" t="s">
        <v>306</v>
      </c>
      <c r="B194" s="35">
        <v>2</v>
      </c>
      <c r="C194" s="56"/>
      <c r="D194" s="57" t="s">
        <v>69</v>
      </c>
      <c r="E194" s="58" t="s">
        <v>225</v>
      </c>
      <c r="F194" s="58" t="s">
        <v>257</v>
      </c>
      <c r="G194" s="58" t="s">
        <v>19</v>
      </c>
      <c r="H194" s="55" t="s">
        <v>215</v>
      </c>
      <c r="I194" s="47">
        <v>36288.6</v>
      </c>
      <c r="J194" s="48">
        <v>36288.6</v>
      </c>
      <c r="K194" s="49">
        <f t="shared" si="2"/>
        <v>0</v>
      </c>
    </row>
    <row r="195" spans="1:11" ht="33.75">
      <c r="A195" s="53" t="s">
        <v>321</v>
      </c>
      <c r="B195" s="35">
        <v>2</v>
      </c>
      <c r="C195" s="56"/>
      <c r="D195" s="57" t="s">
        <v>69</v>
      </c>
      <c r="E195" s="58" t="s">
        <v>225</v>
      </c>
      <c r="F195" s="58" t="s">
        <v>257</v>
      </c>
      <c r="G195" s="58" t="s">
        <v>19</v>
      </c>
      <c r="H195" s="55" t="s">
        <v>291</v>
      </c>
      <c r="I195" s="47">
        <v>36288.6</v>
      </c>
      <c r="J195" s="48">
        <v>36288.6</v>
      </c>
      <c r="K195" s="49">
        <f t="shared" si="2"/>
        <v>0</v>
      </c>
    </row>
    <row r="196" spans="1:11" ht="22.5">
      <c r="A196" s="53" t="s">
        <v>323</v>
      </c>
      <c r="B196" s="35">
        <v>2</v>
      </c>
      <c r="C196" s="56"/>
      <c r="D196" s="57" t="s">
        <v>69</v>
      </c>
      <c r="E196" s="58" t="s">
        <v>225</v>
      </c>
      <c r="F196" s="58" t="s">
        <v>257</v>
      </c>
      <c r="G196" s="58" t="s">
        <v>19</v>
      </c>
      <c r="H196" s="55" t="s">
        <v>293</v>
      </c>
      <c r="I196" s="47">
        <v>36288.6</v>
      </c>
      <c r="J196" s="48">
        <v>36288.6</v>
      </c>
      <c r="K196" s="49">
        <f t="shared" si="2"/>
        <v>0</v>
      </c>
    </row>
    <row r="197" spans="1:11" ht="22.5">
      <c r="A197" s="53" t="s">
        <v>362</v>
      </c>
      <c r="B197" s="35">
        <v>2</v>
      </c>
      <c r="C197" s="56"/>
      <c r="D197" s="57" t="s">
        <v>69</v>
      </c>
      <c r="E197" s="58" t="s">
        <v>225</v>
      </c>
      <c r="F197" s="58" t="s">
        <v>258</v>
      </c>
      <c r="G197" s="58" t="s">
        <v>215</v>
      </c>
      <c r="H197" s="55" t="s">
        <v>215</v>
      </c>
      <c r="I197" s="47">
        <v>240000</v>
      </c>
      <c r="J197" s="48">
        <v>240000</v>
      </c>
      <c r="K197" s="49">
        <f t="shared" si="2"/>
        <v>0</v>
      </c>
    </row>
    <row r="198" spans="1:11" ht="22.5">
      <c r="A198" s="53" t="s">
        <v>344</v>
      </c>
      <c r="B198" s="35">
        <v>2</v>
      </c>
      <c r="C198" s="56"/>
      <c r="D198" s="57" t="s">
        <v>69</v>
      </c>
      <c r="E198" s="58" t="s">
        <v>225</v>
      </c>
      <c r="F198" s="58" t="s">
        <v>258</v>
      </c>
      <c r="G198" s="58" t="s">
        <v>276</v>
      </c>
      <c r="H198" s="55" t="s">
        <v>215</v>
      </c>
      <c r="I198" s="47">
        <v>240000</v>
      </c>
      <c r="J198" s="48">
        <v>240000</v>
      </c>
      <c r="K198" s="49">
        <f t="shared" si="2"/>
        <v>0</v>
      </c>
    </row>
    <row r="199" spans="1:11" ht="12.75">
      <c r="A199" s="53" t="s">
        <v>307</v>
      </c>
      <c r="B199" s="35">
        <v>2</v>
      </c>
      <c r="C199" s="56"/>
      <c r="D199" s="57" t="s">
        <v>69</v>
      </c>
      <c r="E199" s="58" t="s">
        <v>225</v>
      </c>
      <c r="F199" s="58" t="s">
        <v>258</v>
      </c>
      <c r="G199" s="58" t="s">
        <v>276</v>
      </c>
      <c r="H199" s="55" t="s">
        <v>18</v>
      </c>
      <c r="I199" s="47">
        <v>240000</v>
      </c>
      <c r="J199" s="48">
        <v>240000</v>
      </c>
      <c r="K199" s="49">
        <f t="shared" si="2"/>
        <v>0</v>
      </c>
    </row>
    <row r="200" spans="1:11" ht="45">
      <c r="A200" s="53" t="s">
        <v>345</v>
      </c>
      <c r="B200" s="35">
        <v>2</v>
      </c>
      <c r="C200" s="56"/>
      <c r="D200" s="57" t="s">
        <v>69</v>
      </c>
      <c r="E200" s="58" t="s">
        <v>225</v>
      </c>
      <c r="F200" s="58" t="s">
        <v>258</v>
      </c>
      <c r="G200" s="58" t="s">
        <v>276</v>
      </c>
      <c r="H200" s="55" t="s">
        <v>296</v>
      </c>
      <c r="I200" s="47">
        <v>240000</v>
      </c>
      <c r="J200" s="48">
        <v>240000</v>
      </c>
      <c r="K200" s="49">
        <f t="shared" si="2"/>
        <v>0</v>
      </c>
    </row>
    <row r="201" spans="1:11" ht="67.5">
      <c r="A201" s="53" t="s">
        <v>350</v>
      </c>
      <c r="B201" s="35">
        <v>2</v>
      </c>
      <c r="C201" s="56"/>
      <c r="D201" s="57" t="s">
        <v>69</v>
      </c>
      <c r="E201" s="58" t="s">
        <v>225</v>
      </c>
      <c r="F201" s="58" t="s">
        <v>258</v>
      </c>
      <c r="G201" s="58" t="s">
        <v>276</v>
      </c>
      <c r="H201" s="55" t="s">
        <v>298</v>
      </c>
      <c r="I201" s="47">
        <v>240000</v>
      </c>
      <c r="J201" s="48">
        <v>240000</v>
      </c>
      <c r="K201" s="49">
        <f aca="true" t="shared" si="3" ref="K201:K264">IF(ISNUMBER(I201),I201,0)-IF(ISNUMBER(J201),J201,0)</f>
        <v>0</v>
      </c>
    </row>
    <row r="202" spans="1:11" ht="45">
      <c r="A202" s="53" t="s">
        <v>363</v>
      </c>
      <c r="B202" s="35">
        <v>2</v>
      </c>
      <c r="C202" s="56"/>
      <c r="D202" s="57" t="s">
        <v>69</v>
      </c>
      <c r="E202" s="58" t="s">
        <v>225</v>
      </c>
      <c r="F202" s="58" t="s">
        <v>259</v>
      </c>
      <c r="G202" s="58" t="s">
        <v>215</v>
      </c>
      <c r="H202" s="55" t="s">
        <v>215</v>
      </c>
      <c r="I202" s="47">
        <v>2251307.55</v>
      </c>
      <c r="J202" s="48">
        <v>1690131.41</v>
      </c>
      <c r="K202" s="49">
        <f t="shared" si="3"/>
        <v>561176.1399999999</v>
      </c>
    </row>
    <row r="203" spans="1:11" ht="22.5">
      <c r="A203" s="53" t="s">
        <v>344</v>
      </c>
      <c r="B203" s="35">
        <v>2</v>
      </c>
      <c r="C203" s="56"/>
      <c r="D203" s="57" t="s">
        <v>69</v>
      </c>
      <c r="E203" s="58" t="s">
        <v>225</v>
      </c>
      <c r="F203" s="58" t="s">
        <v>259</v>
      </c>
      <c r="G203" s="58" t="s">
        <v>276</v>
      </c>
      <c r="H203" s="55" t="s">
        <v>215</v>
      </c>
      <c r="I203" s="47">
        <v>44000</v>
      </c>
      <c r="J203" s="48">
        <v>0</v>
      </c>
      <c r="K203" s="49">
        <f t="shared" si="3"/>
        <v>44000</v>
      </c>
    </row>
    <row r="204" spans="1:11" ht="12.75">
      <c r="A204" s="53" t="s">
        <v>307</v>
      </c>
      <c r="B204" s="35">
        <v>2</v>
      </c>
      <c r="C204" s="56"/>
      <c r="D204" s="57" t="s">
        <v>69</v>
      </c>
      <c r="E204" s="58" t="s">
        <v>225</v>
      </c>
      <c r="F204" s="58" t="s">
        <v>259</v>
      </c>
      <c r="G204" s="58" t="s">
        <v>276</v>
      </c>
      <c r="H204" s="55" t="s">
        <v>18</v>
      </c>
      <c r="I204" s="47">
        <v>44000</v>
      </c>
      <c r="J204" s="48">
        <v>0</v>
      </c>
      <c r="K204" s="49">
        <f t="shared" si="3"/>
        <v>44000</v>
      </c>
    </row>
    <row r="205" spans="1:11" ht="45">
      <c r="A205" s="53" t="s">
        <v>345</v>
      </c>
      <c r="B205" s="35">
        <v>2</v>
      </c>
      <c r="C205" s="56"/>
      <c r="D205" s="57" t="s">
        <v>69</v>
      </c>
      <c r="E205" s="58" t="s">
        <v>225</v>
      </c>
      <c r="F205" s="58" t="s">
        <v>259</v>
      </c>
      <c r="G205" s="58" t="s">
        <v>276</v>
      </c>
      <c r="H205" s="55" t="s">
        <v>296</v>
      </c>
      <c r="I205" s="47">
        <v>44000</v>
      </c>
      <c r="J205" s="48">
        <v>0</v>
      </c>
      <c r="K205" s="49">
        <f t="shared" si="3"/>
        <v>44000</v>
      </c>
    </row>
    <row r="206" spans="1:11" ht="67.5">
      <c r="A206" s="53" t="s">
        <v>350</v>
      </c>
      <c r="B206" s="35">
        <v>2</v>
      </c>
      <c r="C206" s="56"/>
      <c r="D206" s="57" t="s">
        <v>69</v>
      </c>
      <c r="E206" s="58" t="s">
        <v>225</v>
      </c>
      <c r="F206" s="58" t="s">
        <v>259</v>
      </c>
      <c r="G206" s="58" t="s">
        <v>276</v>
      </c>
      <c r="H206" s="55" t="s">
        <v>298</v>
      </c>
      <c r="I206" s="47">
        <v>44000</v>
      </c>
      <c r="J206" s="48">
        <v>0</v>
      </c>
      <c r="K206" s="49">
        <f t="shared" si="3"/>
        <v>44000</v>
      </c>
    </row>
    <row r="207" spans="1:11" ht="33.75">
      <c r="A207" s="53" t="s">
        <v>306</v>
      </c>
      <c r="B207" s="35">
        <v>2</v>
      </c>
      <c r="C207" s="56"/>
      <c r="D207" s="57" t="s">
        <v>69</v>
      </c>
      <c r="E207" s="58" t="s">
        <v>225</v>
      </c>
      <c r="F207" s="58" t="s">
        <v>259</v>
      </c>
      <c r="G207" s="58" t="s">
        <v>19</v>
      </c>
      <c r="H207" s="55" t="s">
        <v>215</v>
      </c>
      <c r="I207" s="47">
        <v>2207307.55</v>
      </c>
      <c r="J207" s="48">
        <v>1690131.41</v>
      </c>
      <c r="K207" s="49">
        <f t="shared" si="3"/>
        <v>517176.1399999999</v>
      </c>
    </row>
    <row r="208" spans="1:11" ht="12.75">
      <c r="A208" s="53" t="s">
        <v>307</v>
      </c>
      <c r="B208" s="35">
        <v>2</v>
      </c>
      <c r="C208" s="56"/>
      <c r="D208" s="57" t="s">
        <v>69</v>
      </c>
      <c r="E208" s="58" t="s">
        <v>225</v>
      </c>
      <c r="F208" s="58" t="s">
        <v>259</v>
      </c>
      <c r="G208" s="58" t="s">
        <v>19</v>
      </c>
      <c r="H208" s="55" t="s">
        <v>18</v>
      </c>
      <c r="I208" s="47">
        <v>2010183.55</v>
      </c>
      <c r="J208" s="48">
        <v>1593257.41</v>
      </c>
      <c r="K208" s="49">
        <f t="shared" si="3"/>
        <v>416926.14000000013</v>
      </c>
    </row>
    <row r="209" spans="1:11" ht="12.75">
      <c r="A209" s="53" t="s">
        <v>308</v>
      </c>
      <c r="B209" s="35">
        <v>2</v>
      </c>
      <c r="C209" s="56"/>
      <c r="D209" s="57" t="s">
        <v>69</v>
      </c>
      <c r="E209" s="58" t="s">
        <v>225</v>
      </c>
      <c r="F209" s="58" t="s">
        <v>259</v>
      </c>
      <c r="G209" s="58" t="s">
        <v>19</v>
      </c>
      <c r="H209" s="55" t="s">
        <v>280</v>
      </c>
      <c r="I209" s="47">
        <v>2010183.55</v>
      </c>
      <c r="J209" s="48">
        <v>1593257.41</v>
      </c>
      <c r="K209" s="49">
        <f t="shared" si="3"/>
        <v>416926.14000000013</v>
      </c>
    </row>
    <row r="210" spans="1:11" ht="12.75">
      <c r="A210" s="53" t="s">
        <v>316</v>
      </c>
      <c r="B210" s="35">
        <v>2</v>
      </c>
      <c r="C210" s="56"/>
      <c r="D210" s="57" t="s">
        <v>69</v>
      </c>
      <c r="E210" s="58" t="s">
        <v>225</v>
      </c>
      <c r="F210" s="58" t="s">
        <v>259</v>
      </c>
      <c r="G210" s="58" t="s">
        <v>19</v>
      </c>
      <c r="H210" s="55" t="s">
        <v>286</v>
      </c>
      <c r="I210" s="47">
        <v>152000</v>
      </c>
      <c r="J210" s="48">
        <v>152000</v>
      </c>
      <c r="K210" s="49">
        <f t="shared" si="3"/>
        <v>0</v>
      </c>
    </row>
    <row r="211" spans="1:11" ht="22.5">
      <c r="A211" s="53" t="s">
        <v>319</v>
      </c>
      <c r="B211" s="35">
        <v>2</v>
      </c>
      <c r="C211" s="56"/>
      <c r="D211" s="57" t="s">
        <v>69</v>
      </c>
      <c r="E211" s="58" t="s">
        <v>225</v>
      </c>
      <c r="F211" s="58" t="s">
        <v>259</v>
      </c>
      <c r="G211" s="58" t="s">
        <v>19</v>
      </c>
      <c r="H211" s="55" t="s">
        <v>289</v>
      </c>
      <c r="I211" s="47">
        <v>1528733</v>
      </c>
      <c r="J211" s="48">
        <v>1134206.86</v>
      </c>
      <c r="K211" s="49">
        <f t="shared" si="3"/>
        <v>394526.1399999999</v>
      </c>
    </row>
    <row r="212" spans="1:11" ht="12.75">
      <c r="A212" s="53" t="s">
        <v>309</v>
      </c>
      <c r="B212" s="35">
        <v>2</v>
      </c>
      <c r="C212" s="56"/>
      <c r="D212" s="57" t="s">
        <v>69</v>
      </c>
      <c r="E212" s="58" t="s">
        <v>225</v>
      </c>
      <c r="F212" s="58" t="s">
        <v>259</v>
      </c>
      <c r="G212" s="58" t="s">
        <v>19</v>
      </c>
      <c r="H212" s="55" t="s">
        <v>281</v>
      </c>
      <c r="I212" s="47">
        <v>329450.55</v>
      </c>
      <c r="J212" s="48">
        <v>307050.55</v>
      </c>
      <c r="K212" s="49">
        <f t="shared" si="3"/>
        <v>22400</v>
      </c>
    </row>
    <row r="213" spans="1:11" ht="33.75">
      <c r="A213" s="53" t="s">
        <v>321</v>
      </c>
      <c r="B213" s="35">
        <v>2</v>
      </c>
      <c r="C213" s="56"/>
      <c r="D213" s="57" t="s">
        <v>69</v>
      </c>
      <c r="E213" s="58" t="s">
        <v>225</v>
      </c>
      <c r="F213" s="58" t="s">
        <v>259</v>
      </c>
      <c r="G213" s="58" t="s">
        <v>19</v>
      </c>
      <c r="H213" s="55" t="s">
        <v>291</v>
      </c>
      <c r="I213" s="47">
        <v>197124</v>
      </c>
      <c r="J213" s="48">
        <v>96874</v>
      </c>
      <c r="K213" s="49">
        <f t="shared" si="3"/>
        <v>100250</v>
      </c>
    </row>
    <row r="214" spans="1:11" ht="22.5">
      <c r="A214" s="53" t="s">
        <v>322</v>
      </c>
      <c r="B214" s="35">
        <v>2</v>
      </c>
      <c r="C214" s="56"/>
      <c r="D214" s="57" t="s">
        <v>69</v>
      </c>
      <c r="E214" s="58" t="s">
        <v>225</v>
      </c>
      <c r="F214" s="58" t="s">
        <v>259</v>
      </c>
      <c r="G214" s="58" t="s">
        <v>19</v>
      </c>
      <c r="H214" s="55" t="s">
        <v>292</v>
      </c>
      <c r="I214" s="47">
        <v>197124</v>
      </c>
      <c r="J214" s="48">
        <v>96874</v>
      </c>
      <c r="K214" s="49">
        <f t="shared" si="3"/>
        <v>100250</v>
      </c>
    </row>
    <row r="215" spans="1:11" ht="67.5">
      <c r="A215" s="53" t="s">
        <v>364</v>
      </c>
      <c r="B215" s="35">
        <v>2</v>
      </c>
      <c r="C215" s="56"/>
      <c r="D215" s="57" t="s">
        <v>69</v>
      </c>
      <c r="E215" s="58" t="s">
        <v>225</v>
      </c>
      <c r="F215" s="58" t="s">
        <v>260</v>
      </c>
      <c r="G215" s="58" t="s">
        <v>215</v>
      </c>
      <c r="H215" s="55" t="s">
        <v>215</v>
      </c>
      <c r="I215" s="47">
        <v>750000</v>
      </c>
      <c r="J215" s="48">
        <v>750000</v>
      </c>
      <c r="K215" s="49">
        <f t="shared" si="3"/>
        <v>0</v>
      </c>
    </row>
    <row r="216" spans="1:11" ht="33.75">
      <c r="A216" s="53" t="s">
        <v>306</v>
      </c>
      <c r="B216" s="35">
        <v>2</v>
      </c>
      <c r="C216" s="56"/>
      <c r="D216" s="57" t="s">
        <v>69</v>
      </c>
      <c r="E216" s="58" t="s">
        <v>225</v>
      </c>
      <c r="F216" s="58" t="s">
        <v>260</v>
      </c>
      <c r="G216" s="58" t="s">
        <v>19</v>
      </c>
      <c r="H216" s="55" t="s">
        <v>215</v>
      </c>
      <c r="I216" s="47">
        <v>750000</v>
      </c>
      <c r="J216" s="48">
        <v>750000</v>
      </c>
      <c r="K216" s="49">
        <f t="shared" si="3"/>
        <v>0</v>
      </c>
    </row>
    <row r="217" spans="1:11" ht="12.75">
      <c r="A217" s="53" t="s">
        <v>307</v>
      </c>
      <c r="B217" s="35">
        <v>2</v>
      </c>
      <c r="C217" s="56"/>
      <c r="D217" s="57" t="s">
        <v>69</v>
      </c>
      <c r="E217" s="58" t="s">
        <v>225</v>
      </c>
      <c r="F217" s="58" t="s">
        <v>260</v>
      </c>
      <c r="G217" s="58" t="s">
        <v>19</v>
      </c>
      <c r="H217" s="55" t="s">
        <v>18</v>
      </c>
      <c r="I217" s="47">
        <v>750000</v>
      </c>
      <c r="J217" s="48">
        <v>750000</v>
      </c>
      <c r="K217" s="49">
        <f t="shared" si="3"/>
        <v>0</v>
      </c>
    </row>
    <row r="218" spans="1:11" ht="12.75">
      <c r="A218" s="53" t="s">
        <v>308</v>
      </c>
      <c r="B218" s="35">
        <v>2</v>
      </c>
      <c r="C218" s="56"/>
      <c r="D218" s="57" t="s">
        <v>69</v>
      </c>
      <c r="E218" s="58" t="s">
        <v>225</v>
      </c>
      <c r="F218" s="58" t="s">
        <v>260</v>
      </c>
      <c r="G218" s="58" t="s">
        <v>19</v>
      </c>
      <c r="H218" s="55" t="s">
        <v>280</v>
      </c>
      <c r="I218" s="47">
        <v>750000</v>
      </c>
      <c r="J218" s="48">
        <v>750000</v>
      </c>
      <c r="K218" s="49">
        <f t="shared" si="3"/>
        <v>0</v>
      </c>
    </row>
    <row r="219" spans="1:11" ht="22.5">
      <c r="A219" s="53" t="s">
        <v>319</v>
      </c>
      <c r="B219" s="35">
        <v>2</v>
      </c>
      <c r="C219" s="56"/>
      <c r="D219" s="57" t="s">
        <v>69</v>
      </c>
      <c r="E219" s="58" t="s">
        <v>225</v>
      </c>
      <c r="F219" s="58" t="s">
        <v>260</v>
      </c>
      <c r="G219" s="58" t="s">
        <v>19</v>
      </c>
      <c r="H219" s="55" t="s">
        <v>289</v>
      </c>
      <c r="I219" s="47">
        <v>750000</v>
      </c>
      <c r="J219" s="48">
        <v>750000</v>
      </c>
      <c r="K219" s="49">
        <f t="shared" si="3"/>
        <v>0</v>
      </c>
    </row>
    <row r="220" spans="1:11" ht="56.25">
      <c r="A220" s="53" t="s">
        <v>365</v>
      </c>
      <c r="B220" s="35">
        <v>2</v>
      </c>
      <c r="C220" s="56"/>
      <c r="D220" s="57" t="s">
        <v>69</v>
      </c>
      <c r="E220" s="58" t="s">
        <v>225</v>
      </c>
      <c r="F220" s="58" t="s">
        <v>261</v>
      </c>
      <c r="G220" s="58" t="s">
        <v>215</v>
      </c>
      <c r="H220" s="55" t="s">
        <v>215</v>
      </c>
      <c r="I220" s="47">
        <v>2519462.04</v>
      </c>
      <c r="J220" s="48">
        <v>336543.99</v>
      </c>
      <c r="K220" s="49">
        <f t="shared" si="3"/>
        <v>2182918.05</v>
      </c>
    </row>
    <row r="221" spans="1:11" ht="33.75">
      <c r="A221" s="53" t="s">
        <v>306</v>
      </c>
      <c r="B221" s="35">
        <v>2</v>
      </c>
      <c r="C221" s="56"/>
      <c r="D221" s="57" t="s">
        <v>69</v>
      </c>
      <c r="E221" s="58" t="s">
        <v>225</v>
      </c>
      <c r="F221" s="58" t="s">
        <v>261</v>
      </c>
      <c r="G221" s="58" t="s">
        <v>19</v>
      </c>
      <c r="H221" s="55" t="s">
        <v>215</v>
      </c>
      <c r="I221" s="47">
        <v>2519462.04</v>
      </c>
      <c r="J221" s="48">
        <v>336543.99</v>
      </c>
      <c r="K221" s="49">
        <f t="shared" si="3"/>
        <v>2182918.05</v>
      </c>
    </row>
    <row r="222" spans="1:11" ht="12.75">
      <c r="A222" s="53" t="s">
        <v>307</v>
      </c>
      <c r="B222" s="35">
        <v>2</v>
      </c>
      <c r="C222" s="56"/>
      <c r="D222" s="57" t="s">
        <v>69</v>
      </c>
      <c r="E222" s="58" t="s">
        <v>225</v>
      </c>
      <c r="F222" s="58" t="s">
        <v>261</v>
      </c>
      <c r="G222" s="58" t="s">
        <v>19</v>
      </c>
      <c r="H222" s="55" t="s">
        <v>18</v>
      </c>
      <c r="I222" s="47">
        <v>2429962.04</v>
      </c>
      <c r="J222" s="48">
        <v>247043.99</v>
      </c>
      <c r="K222" s="49">
        <f t="shared" si="3"/>
        <v>2182918.05</v>
      </c>
    </row>
    <row r="223" spans="1:11" ht="12.75">
      <c r="A223" s="53" t="s">
        <v>308</v>
      </c>
      <c r="B223" s="35">
        <v>2</v>
      </c>
      <c r="C223" s="56"/>
      <c r="D223" s="57" t="s">
        <v>69</v>
      </c>
      <c r="E223" s="58" t="s">
        <v>225</v>
      </c>
      <c r="F223" s="58" t="s">
        <v>261</v>
      </c>
      <c r="G223" s="58" t="s">
        <v>19</v>
      </c>
      <c r="H223" s="55" t="s">
        <v>280</v>
      </c>
      <c r="I223" s="47">
        <v>2414962.04</v>
      </c>
      <c r="J223" s="48">
        <v>232043.99</v>
      </c>
      <c r="K223" s="49">
        <f t="shared" si="3"/>
        <v>2182918.05</v>
      </c>
    </row>
    <row r="224" spans="1:11" ht="12.75">
      <c r="A224" s="53" t="s">
        <v>316</v>
      </c>
      <c r="B224" s="35">
        <v>2</v>
      </c>
      <c r="C224" s="56"/>
      <c r="D224" s="57" t="s">
        <v>69</v>
      </c>
      <c r="E224" s="58" t="s">
        <v>225</v>
      </c>
      <c r="F224" s="58" t="s">
        <v>261</v>
      </c>
      <c r="G224" s="58" t="s">
        <v>19</v>
      </c>
      <c r="H224" s="55" t="s">
        <v>286</v>
      </c>
      <c r="I224" s="47">
        <v>11000</v>
      </c>
      <c r="J224" s="48">
        <v>11000</v>
      </c>
      <c r="K224" s="49">
        <f t="shared" si="3"/>
        <v>0</v>
      </c>
    </row>
    <row r="225" spans="1:11" ht="22.5">
      <c r="A225" s="53" t="s">
        <v>319</v>
      </c>
      <c r="B225" s="35">
        <v>2</v>
      </c>
      <c r="C225" s="56"/>
      <c r="D225" s="57" t="s">
        <v>69</v>
      </c>
      <c r="E225" s="58" t="s">
        <v>225</v>
      </c>
      <c r="F225" s="58" t="s">
        <v>261</v>
      </c>
      <c r="G225" s="58" t="s">
        <v>19</v>
      </c>
      <c r="H225" s="55" t="s">
        <v>289</v>
      </c>
      <c r="I225" s="47">
        <v>675181.87</v>
      </c>
      <c r="J225" s="48">
        <v>140649.99</v>
      </c>
      <c r="K225" s="49">
        <f t="shared" si="3"/>
        <v>534531.88</v>
      </c>
    </row>
    <row r="226" spans="1:11" ht="12.75">
      <c r="A226" s="53" t="s">
        <v>309</v>
      </c>
      <c r="B226" s="35">
        <v>2</v>
      </c>
      <c r="C226" s="56"/>
      <c r="D226" s="57" t="s">
        <v>69</v>
      </c>
      <c r="E226" s="58" t="s">
        <v>225</v>
      </c>
      <c r="F226" s="58" t="s">
        <v>261</v>
      </c>
      <c r="G226" s="58" t="s">
        <v>19</v>
      </c>
      <c r="H226" s="55" t="s">
        <v>281</v>
      </c>
      <c r="I226" s="47">
        <v>1728780.17</v>
      </c>
      <c r="J226" s="48">
        <v>80394</v>
      </c>
      <c r="K226" s="49">
        <f t="shared" si="3"/>
        <v>1648386.17</v>
      </c>
    </row>
    <row r="227" spans="1:11" ht="12.75">
      <c r="A227" s="53" t="s">
        <v>320</v>
      </c>
      <c r="B227" s="35">
        <v>2</v>
      </c>
      <c r="C227" s="56"/>
      <c r="D227" s="57" t="s">
        <v>69</v>
      </c>
      <c r="E227" s="58" t="s">
        <v>225</v>
      </c>
      <c r="F227" s="58" t="s">
        <v>261</v>
      </c>
      <c r="G227" s="58" t="s">
        <v>19</v>
      </c>
      <c r="H227" s="55" t="s">
        <v>290</v>
      </c>
      <c r="I227" s="47">
        <v>15000</v>
      </c>
      <c r="J227" s="48">
        <v>15000</v>
      </c>
      <c r="K227" s="49">
        <f t="shared" si="3"/>
        <v>0</v>
      </c>
    </row>
    <row r="228" spans="1:11" ht="33.75">
      <c r="A228" s="53" t="s">
        <v>321</v>
      </c>
      <c r="B228" s="35">
        <v>2</v>
      </c>
      <c r="C228" s="56"/>
      <c r="D228" s="57" t="s">
        <v>69</v>
      </c>
      <c r="E228" s="58" t="s">
        <v>225</v>
      </c>
      <c r="F228" s="58" t="s">
        <v>261</v>
      </c>
      <c r="G228" s="58" t="s">
        <v>19</v>
      </c>
      <c r="H228" s="55" t="s">
        <v>291</v>
      </c>
      <c r="I228" s="47">
        <v>89500</v>
      </c>
      <c r="J228" s="48">
        <v>89500</v>
      </c>
      <c r="K228" s="49">
        <f t="shared" si="3"/>
        <v>0</v>
      </c>
    </row>
    <row r="229" spans="1:11" ht="22.5">
      <c r="A229" s="53" t="s">
        <v>322</v>
      </c>
      <c r="B229" s="35">
        <v>2</v>
      </c>
      <c r="C229" s="56"/>
      <c r="D229" s="57" t="s">
        <v>69</v>
      </c>
      <c r="E229" s="58" t="s">
        <v>225</v>
      </c>
      <c r="F229" s="58" t="s">
        <v>261</v>
      </c>
      <c r="G229" s="58" t="s">
        <v>19</v>
      </c>
      <c r="H229" s="55" t="s">
        <v>292</v>
      </c>
      <c r="I229" s="47">
        <v>89500</v>
      </c>
      <c r="J229" s="48">
        <v>89500</v>
      </c>
      <c r="K229" s="49">
        <f t="shared" si="3"/>
        <v>0</v>
      </c>
    </row>
    <row r="230" spans="1:11" ht="22.5">
      <c r="A230" s="53" t="s">
        <v>366</v>
      </c>
      <c r="B230" s="35">
        <v>2</v>
      </c>
      <c r="C230" s="56"/>
      <c r="D230" s="57" t="s">
        <v>69</v>
      </c>
      <c r="E230" s="58" t="s">
        <v>226</v>
      </c>
      <c r="F230" s="58" t="s">
        <v>215</v>
      </c>
      <c r="G230" s="58" t="s">
        <v>215</v>
      </c>
      <c r="H230" s="55" t="s">
        <v>215</v>
      </c>
      <c r="I230" s="47">
        <v>183000</v>
      </c>
      <c r="J230" s="48">
        <v>111000</v>
      </c>
      <c r="K230" s="49">
        <f t="shared" si="3"/>
        <v>72000</v>
      </c>
    </row>
    <row r="231" spans="1:11" ht="22.5">
      <c r="A231" s="53" t="s">
        <v>367</v>
      </c>
      <c r="B231" s="35">
        <v>2</v>
      </c>
      <c r="C231" s="56"/>
      <c r="D231" s="57" t="s">
        <v>69</v>
      </c>
      <c r="E231" s="58" t="s">
        <v>226</v>
      </c>
      <c r="F231" s="58" t="s">
        <v>262</v>
      </c>
      <c r="G231" s="58" t="s">
        <v>215</v>
      </c>
      <c r="H231" s="55" t="s">
        <v>215</v>
      </c>
      <c r="I231" s="47">
        <v>66000</v>
      </c>
      <c r="J231" s="48">
        <v>66000</v>
      </c>
      <c r="K231" s="49">
        <f t="shared" si="3"/>
        <v>0</v>
      </c>
    </row>
    <row r="232" spans="1:11" ht="22.5">
      <c r="A232" s="53" t="s">
        <v>368</v>
      </c>
      <c r="B232" s="35">
        <v>2</v>
      </c>
      <c r="C232" s="56"/>
      <c r="D232" s="57" t="s">
        <v>69</v>
      </c>
      <c r="E232" s="58" t="s">
        <v>226</v>
      </c>
      <c r="F232" s="58" t="s">
        <v>262</v>
      </c>
      <c r="G232" s="58" t="s">
        <v>277</v>
      </c>
      <c r="H232" s="55" t="s">
        <v>215</v>
      </c>
      <c r="I232" s="47">
        <v>66000</v>
      </c>
      <c r="J232" s="48">
        <v>66000</v>
      </c>
      <c r="K232" s="49">
        <f t="shared" si="3"/>
        <v>0</v>
      </c>
    </row>
    <row r="233" spans="1:11" ht="12.75">
      <c r="A233" s="53" t="s">
        <v>307</v>
      </c>
      <c r="B233" s="35">
        <v>2</v>
      </c>
      <c r="C233" s="56"/>
      <c r="D233" s="57" t="s">
        <v>69</v>
      </c>
      <c r="E233" s="58" t="s">
        <v>226</v>
      </c>
      <c r="F233" s="58" t="s">
        <v>262</v>
      </c>
      <c r="G233" s="58" t="s">
        <v>277</v>
      </c>
      <c r="H233" s="55" t="s">
        <v>18</v>
      </c>
      <c r="I233" s="47">
        <v>66000</v>
      </c>
      <c r="J233" s="48">
        <v>66000</v>
      </c>
      <c r="K233" s="49">
        <f t="shared" si="3"/>
        <v>0</v>
      </c>
    </row>
    <row r="234" spans="1:11" ht="33.75">
      <c r="A234" s="53" t="s">
        <v>369</v>
      </c>
      <c r="B234" s="35">
        <v>2</v>
      </c>
      <c r="C234" s="56"/>
      <c r="D234" s="57" t="s">
        <v>69</v>
      </c>
      <c r="E234" s="58" t="s">
        <v>226</v>
      </c>
      <c r="F234" s="58" t="s">
        <v>262</v>
      </c>
      <c r="G234" s="58" t="s">
        <v>277</v>
      </c>
      <c r="H234" s="55" t="s">
        <v>299</v>
      </c>
      <c r="I234" s="47">
        <v>66000</v>
      </c>
      <c r="J234" s="48">
        <v>66000</v>
      </c>
      <c r="K234" s="49">
        <f t="shared" si="3"/>
        <v>0</v>
      </c>
    </row>
    <row r="235" spans="1:11" ht="45">
      <c r="A235" s="53" t="s">
        <v>370</v>
      </c>
      <c r="B235" s="35">
        <v>2</v>
      </c>
      <c r="C235" s="56"/>
      <c r="D235" s="57" t="s">
        <v>69</v>
      </c>
      <c r="E235" s="58" t="s">
        <v>226</v>
      </c>
      <c r="F235" s="58" t="s">
        <v>262</v>
      </c>
      <c r="G235" s="58" t="s">
        <v>277</v>
      </c>
      <c r="H235" s="55" t="s">
        <v>300</v>
      </c>
      <c r="I235" s="47">
        <v>66000</v>
      </c>
      <c r="J235" s="48">
        <v>66000</v>
      </c>
      <c r="K235" s="49">
        <f t="shared" si="3"/>
        <v>0</v>
      </c>
    </row>
    <row r="236" spans="1:11" ht="22.5">
      <c r="A236" s="53" t="s">
        <v>371</v>
      </c>
      <c r="B236" s="35">
        <v>2</v>
      </c>
      <c r="C236" s="56"/>
      <c r="D236" s="57" t="s">
        <v>69</v>
      </c>
      <c r="E236" s="58" t="s">
        <v>226</v>
      </c>
      <c r="F236" s="58" t="s">
        <v>263</v>
      </c>
      <c r="G236" s="58" t="s">
        <v>215</v>
      </c>
      <c r="H236" s="55" t="s">
        <v>215</v>
      </c>
      <c r="I236" s="47">
        <v>117000</v>
      </c>
      <c r="J236" s="48">
        <v>45000</v>
      </c>
      <c r="K236" s="49">
        <f t="shared" si="3"/>
        <v>72000</v>
      </c>
    </row>
    <row r="237" spans="1:11" ht="33.75">
      <c r="A237" s="53" t="s">
        <v>306</v>
      </c>
      <c r="B237" s="35">
        <v>2</v>
      </c>
      <c r="C237" s="56"/>
      <c r="D237" s="57" t="s">
        <v>69</v>
      </c>
      <c r="E237" s="58" t="s">
        <v>226</v>
      </c>
      <c r="F237" s="58" t="s">
        <v>263</v>
      </c>
      <c r="G237" s="58" t="s">
        <v>19</v>
      </c>
      <c r="H237" s="55" t="s">
        <v>215</v>
      </c>
      <c r="I237" s="47">
        <v>117000</v>
      </c>
      <c r="J237" s="48">
        <v>45000</v>
      </c>
      <c r="K237" s="49">
        <f t="shared" si="3"/>
        <v>72000</v>
      </c>
    </row>
    <row r="238" spans="1:11" ht="12.75">
      <c r="A238" s="53" t="s">
        <v>307</v>
      </c>
      <c r="B238" s="35">
        <v>2</v>
      </c>
      <c r="C238" s="56"/>
      <c r="D238" s="57" t="s">
        <v>69</v>
      </c>
      <c r="E238" s="58" t="s">
        <v>226</v>
      </c>
      <c r="F238" s="58" t="s">
        <v>263</v>
      </c>
      <c r="G238" s="58" t="s">
        <v>19</v>
      </c>
      <c r="H238" s="55" t="s">
        <v>18</v>
      </c>
      <c r="I238" s="47">
        <v>117000</v>
      </c>
      <c r="J238" s="48">
        <v>45000</v>
      </c>
      <c r="K238" s="49">
        <f t="shared" si="3"/>
        <v>72000</v>
      </c>
    </row>
    <row r="239" spans="1:11" ht="12.75">
      <c r="A239" s="53" t="s">
        <v>320</v>
      </c>
      <c r="B239" s="35">
        <v>2</v>
      </c>
      <c r="C239" s="56"/>
      <c r="D239" s="57" t="s">
        <v>69</v>
      </c>
      <c r="E239" s="58" t="s">
        <v>226</v>
      </c>
      <c r="F239" s="58" t="s">
        <v>263</v>
      </c>
      <c r="G239" s="58" t="s">
        <v>19</v>
      </c>
      <c r="H239" s="55" t="s">
        <v>290</v>
      </c>
      <c r="I239" s="47">
        <v>117000</v>
      </c>
      <c r="J239" s="48">
        <v>45000</v>
      </c>
      <c r="K239" s="49">
        <f t="shared" si="3"/>
        <v>72000</v>
      </c>
    </row>
    <row r="240" spans="1:11" ht="12.75">
      <c r="A240" s="53" t="s">
        <v>372</v>
      </c>
      <c r="B240" s="35">
        <v>2</v>
      </c>
      <c r="C240" s="56"/>
      <c r="D240" s="57" t="s">
        <v>69</v>
      </c>
      <c r="E240" s="58" t="s">
        <v>227</v>
      </c>
      <c r="F240" s="58" t="s">
        <v>215</v>
      </c>
      <c r="G240" s="58" t="s">
        <v>215</v>
      </c>
      <c r="H240" s="55" t="s">
        <v>215</v>
      </c>
      <c r="I240" s="47">
        <v>6126745.88</v>
      </c>
      <c r="J240" s="48">
        <v>3978922.25</v>
      </c>
      <c r="K240" s="49">
        <f t="shared" si="3"/>
        <v>2147823.63</v>
      </c>
    </row>
    <row r="241" spans="1:11" ht="45">
      <c r="A241" s="53" t="s">
        <v>373</v>
      </c>
      <c r="B241" s="35">
        <v>2</v>
      </c>
      <c r="C241" s="56"/>
      <c r="D241" s="57" t="s">
        <v>69</v>
      </c>
      <c r="E241" s="58" t="s">
        <v>227</v>
      </c>
      <c r="F241" s="58" t="s">
        <v>264</v>
      </c>
      <c r="G241" s="58" t="s">
        <v>215</v>
      </c>
      <c r="H241" s="55" t="s">
        <v>215</v>
      </c>
      <c r="I241" s="47">
        <v>4709084.1</v>
      </c>
      <c r="J241" s="48">
        <v>3168499.89</v>
      </c>
      <c r="K241" s="49">
        <f t="shared" si="3"/>
        <v>1540584.2099999995</v>
      </c>
    </row>
    <row r="242" spans="1:11" ht="33.75">
      <c r="A242" s="53" t="s">
        <v>374</v>
      </c>
      <c r="B242" s="35">
        <v>2</v>
      </c>
      <c r="C242" s="56"/>
      <c r="D242" s="57" t="s">
        <v>69</v>
      </c>
      <c r="E242" s="58" t="s">
        <v>227</v>
      </c>
      <c r="F242" s="58" t="s">
        <v>264</v>
      </c>
      <c r="G242" s="58" t="s">
        <v>278</v>
      </c>
      <c r="H242" s="55" t="s">
        <v>215</v>
      </c>
      <c r="I242" s="47">
        <v>4709084.1</v>
      </c>
      <c r="J242" s="48">
        <v>3168499.89</v>
      </c>
      <c r="K242" s="49">
        <f t="shared" si="3"/>
        <v>1540584.2099999995</v>
      </c>
    </row>
    <row r="243" spans="1:11" ht="12.75">
      <c r="A243" s="53" t="s">
        <v>307</v>
      </c>
      <c r="B243" s="35">
        <v>2</v>
      </c>
      <c r="C243" s="56"/>
      <c r="D243" s="57" t="s">
        <v>69</v>
      </c>
      <c r="E243" s="58" t="s">
        <v>227</v>
      </c>
      <c r="F243" s="58" t="s">
        <v>264</v>
      </c>
      <c r="G243" s="58" t="s">
        <v>278</v>
      </c>
      <c r="H243" s="55" t="s">
        <v>18</v>
      </c>
      <c r="I243" s="47">
        <v>4579334.1</v>
      </c>
      <c r="J243" s="48">
        <v>3066094.89</v>
      </c>
      <c r="K243" s="49">
        <f t="shared" si="3"/>
        <v>1513239.2099999995</v>
      </c>
    </row>
    <row r="244" spans="1:11" ht="33.75">
      <c r="A244" s="53" t="s">
        <v>312</v>
      </c>
      <c r="B244" s="35">
        <v>2</v>
      </c>
      <c r="C244" s="56"/>
      <c r="D244" s="57" t="s">
        <v>69</v>
      </c>
      <c r="E244" s="58" t="s">
        <v>227</v>
      </c>
      <c r="F244" s="58" t="s">
        <v>264</v>
      </c>
      <c r="G244" s="58" t="s">
        <v>278</v>
      </c>
      <c r="H244" s="55" t="s">
        <v>282</v>
      </c>
      <c r="I244" s="47">
        <v>3427664</v>
      </c>
      <c r="J244" s="48">
        <v>2255629.76</v>
      </c>
      <c r="K244" s="49">
        <f t="shared" si="3"/>
        <v>1172034.2400000002</v>
      </c>
    </row>
    <row r="245" spans="1:11" ht="12.75">
      <c r="A245" s="53" t="s">
        <v>313</v>
      </c>
      <c r="B245" s="35">
        <v>2</v>
      </c>
      <c r="C245" s="56"/>
      <c r="D245" s="57" t="s">
        <v>69</v>
      </c>
      <c r="E245" s="58" t="s">
        <v>227</v>
      </c>
      <c r="F245" s="58" t="s">
        <v>264</v>
      </c>
      <c r="G245" s="58" t="s">
        <v>278</v>
      </c>
      <c r="H245" s="55" t="s">
        <v>283</v>
      </c>
      <c r="I245" s="47">
        <v>2567364</v>
      </c>
      <c r="J245" s="48">
        <v>1717424.31</v>
      </c>
      <c r="K245" s="49">
        <f t="shared" si="3"/>
        <v>849939.69</v>
      </c>
    </row>
    <row r="246" spans="1:11" ht="22.5">
      <c r="A246" s="53" t="s">
        <v>314</v>
      </c>
      <c r="B246" s="35">
        <v>2</v>
      </c>
      <c r="C246" s="56"/>
      <c r="D246" s="57" t="s">
        <v>69</v>
      </c>
      <c r="E246" s="58" t="s">
        <v>227</v>
      </c>
      <c r="F246" s="58" t="s">
        <v>264</v>
      </c>
      <c r="G246" s="58" t="s">
        <v>278</v>
      </c>
      <c r="H246" s="55" t="s">
        <v>284</v>
      </c>
      <c r="I246" s="47">
        <v>860300</v>
      </c>
      <c r="J246" s="48">
        <v>538205.45</v>
      </c>
      <c r="K246" s="49">
        <f t="shared" si="3"/>
        <v>322094.55000000005</v>
      </c>
    </row>
    <row r="247" spans="1:11" ht="12.75">
      <c r="A247" s="53" t="s">
        <v>308</v>
      </c>
      <c r="B247" s="35">
        <v>2</v>
      </c>
      <c r="C247" s="56"/>
      <c r="D247" s="57" t="s">
        <v>69</v>
      </c>
      <c r="E247" s="58" t="s">
        <v>227</v>
      </c>
      <c r="F247" s="58" t="s">
        <v>264</v>
      </c>
      <c r="G247" s="58" t="s">
        <v>278</v>
      </c>
      <c r="H247" s="55" t="s">
        <v>280</v>
      </c>
      <c r="I247" s="47">
        <v>1130670.1</v>
      </c>
      <c r="J247" s="48">
        <v>798438.07</v>
      </c>
      <c r="K247" s="49">
        <f t="shared" si="3"/>
        <v>332232.03000000014</v>
      </c>
    </row>
    <row r="248" spans="1:11" ht="12.75">
      <c r="A248" s="53" t="s">
        <v>315</v>
      </c>
      <c r="B248" s="35">
        <v>2</v>
      </c>
      <c r="C248" s="56"/>
      <c r="D248" s="57" t="s">
        <v>69</v>
      </c>
      <c r="E248" s="58" t="s">
        <v>227</v>
      </c>
      <c r="F248" s="58" t="s">
        <v>264</v>
      </c>
      <c r="G248" s="58" t="s">
        <v>278</v>
      </c>
      <c r="H248" s="55" t="s">
        <v>285</v>
      </c>
      <c r="I248" s="47">
        <v>34004</v>
      </c>
      <c r="J248" s="48">
        <v>25376.06</v>
      </c>
      <c r="K248" s="49">
        <f t="shared" si="3"/>
        <v>8627.939999999999</v>
      </c>
    </row>
    <row r="249" spans="1:11" ht="12.75">
      <c r="A249" s="53" t="s">
        <v>316</v>
      </c>
      <c r="B249" s="35">
        <v>2</v>
      </c>
      <c r="C249" s="56"/>
      <c r="D249" s="57" t="s">
        <v>69</v>
      </c>
      <c r="E249" s="58" t="s">
        <v>227</v>
      </c>
      <c r="F249" s="58" t="s">
        <v>264</v>
      </c>
      <c r="G249" s="58" t="s">
        <v>278</v>
      </c>
      <c r="H249" s="55" t="s">
        <v>286</v>
      </c>
      <c r="I249" s="47">
        <v>4000</v>
      </c>
      <c r="J249" s="48">
        <v>4000</v>
      </c>
      <c r="K249" s="49">
        <f t="shared" si="3"/>
        <v>0</v>
      </c>
    </row>
    <row r="250" spans="1:11" ht="12.75">
      <c r="A250" s="53" t="s">
        <v>317</v>
      </c>
      <c r="B250" s="35">
        <v>2</v>
      </c>
      <c r="C250" s="56"/>
      <c r="D250" s="57" t="s">
        <v>69</v>
      </c>
      <c r="E250" s="58" t="s">
        <v>227</v>
      </c>
      <c r="F250" s="58" t="s">
        <v>264</v>
      </c>
      <c r="G250" s="58" t="s">
        <v>278</v>
      </c>
      <c r="H250" s="55" t="s">
        <v>287</v>
      </c>
      <c r="I250" s="47">
        <v>940230</v>
      </c>
      <c r="J250" s="48">
        <v>641487.01</v>
      </c>
      <c r="K250" s="49">
        <f t="shared" si="3"/>
        <v>298742.99</v>
      </c>
    </row>
    <row r="251" spans="1:11" ht="22.5">
      <c r="A251" s="53" t="s">
        <v>319</v>
      </c>
      <c r="B251" s="35">
        <v>2</v>
      </c>
      <c r="C251" s="56"/>
      <c r="D251" s="57" t="s">
        <v>69</v>
      </c>
      <c r="E251" s="58" t="s">
        <v>227</v>
      </c>
      <c r="F251" s="58" t="s">
        <v>264</v>
      </c>
      <c r="G251" s="58" t="s">
        <v>278</v>
      </c>
      <c r="H251" s="55" t="s">
        <v>289</v>
      </c>
      <c r="I251" s="47">
        <v>108116.1</v>
      </c>
      <c r="J251" s="48">
        <v>86255</v>
      </c>
      <c r="K251" s="49">
        <f t="shared" si="3"/>
        <v>21861.100000000006</v>
      </c>
    </row>
    <row r="252" spans="1:11" ht="12.75">
      <c r="A252" s="53" t="s">
        <v>309</v>
      </c>
      <c r="B252" s="35">
        <v>2</v>
      </c>
      <c r="C252" s="56"/>
      <c r="D252" s="57" t="s">
        <v>69</v>
      </c>
      <c r="E252" s="58" t="s">
        <v>227</v>
      </c>
      <c r="F252" s="58" t="s">
        <v>264</v>
      </c>
      <c r="G252" s="58" t="s">
        <v>278</v>
      </c>
      <c r="H252" s="55" t="s">
        <v>281</v>
      </c>
      <c r="I252" s="47">
        <v>44320</v>
      </c>
      <c r="J252" s="48">
        <v>41320</v>
      </c>
      <c r="K252" s="49">
        <f t="shared" si="3"/>
        <v>3000</v>
      </c>
    </row>
    <row r="253" spans="1:11" ht="12.75">
      <c r="A253" s="53" t="s">
        <v>320</v>
      </c>
      <c r="B253" s="35">
        <v>2</v>
      </c>
      <c r="C253" s="56"/>
      <c r="D253" s="57" t="s">
        <v>69</v>
      </c>
      <c r="E253" s="58" t="s">
        <v>227</v>
      </c>
      <c r="F253" s="58" t="s">
        <v>264</v>
      </c>
      <c r="G253" s="58" t="s">
        <v>278</v>
      </c>
      <c r="H253" s="55" t="s">
        <v>290</v>
      </c>
      <c r="I253" s="47">
        <v>21000</v>
      </c>
      <c r="J253" s="48">
        <v>12027.06</v>
      </c>
      <c r="K253" s="49">
        <f t="shared" si="3"/>
        <v>8972.94</v>
      </c>
    </row>
    <row r="254" spans="1:11" ht="33.75">
      <c r="A254" s="53" t="s">
        <v>321</v>
      </c>
      <c r="B254" s="35">
        <v>2</v>
      </c>
      <c r="C254" s="56"/>
      <c r="D254" s="57" t="s">
        <v>69</v>
      </c>
      <c r="E254" s="58" t="s">
        <v>227</v>
      </c>
      <c r="F254" s="58" t="s">
        <v>264</v>
      </c>
      <c r="G254" s="58" t="s">
        <v>278</v>
      </c>
      <c r="H254" s="55" t="s">
        <v>291</v>
      </c>
      <c r="I254" s="47">
        <v>129750</v>
      </c>
      <c r="J254" s="48">
        <v>102405</v>
      </c>
      <c r="K254" s="49">
        <f t="shared" si="3"/>
        <v>27345</v>
      </c>
    </row>
    <row r="255" spans="1:11" ht="22.5">
      <c r="A255" s="53" t="s">
        <v>322</v>
      </c>
      <c r="B255" s="35">
        <v>2</v>
      </c>
      <c r="C255" s="56"/>
      <c r="D255" s="57" t="s">
        <v>69</v>
      </c>
      <c r="E255" s="58" t="s">
        <v>227</v>
      </c>
      <c r="F255" s="58" t="s">
        <v>264</v>
      </c>
      <c r="G255" s="58" t="s">
        <v>278</v>
      </c>
      <c r="H255" s="55" t="s">
        <v>292</v>
      </c>
      <c r="I255" s="47">
        <v>96750</v>
      </c>
      <c r="J255" s="48">
        <v>91606</v>
      </c>
      <c r="K255" s="49">
        <f t="shared" si="3"/>
        <v>5144</v>
      </c>
    </row>
    <row r="256" spans="1:11" ht="22.5">
      <c r="A256" s="53" t="s">
        <v>323</v>
      </c>
      <c r="B256" s="35">
        <v>2</v>
      </c>
      <c r="C256" s="56"/>
      <c r="D256" s="57" t="s">
        <v>69</v>
      </c>
      <c r="E256" s="58" t="s">
        <v>227</v>
      </c>
      <c r="F256" s="58" t="s">
        <v>264</v>
      </c>
      <c r="G256" s="58" t="s">
        <v>278</v>
      </c>
      <c r="H256" s="55" t="s">
        <v>293</v>
      </c>
      <c r="I256" s="47">
        <v>33000</v>
      </c>
      <c r="J256" s="48">
        <v>10799</v>
      </c>
      <c r="K256" s="49">
        <f t="shared" si="3"/>
        <v>22201</v>
      </c>
    </row>
    <row r="257" spans="1:11" ht="45">
      <c r="A257" s="53" t="s">
        <v>373</v>
      </c>
      <c r="B257" s="35">
        <v>2</v>
      </c>
      <c r="C257" s="56"/>
      <c r="D257" s="57" t="s">
        <v>69</v>
      </c>
      <c r="E257" s="58" t="s">
        <v>227</v>
      </c>
      <c r="F257" s="58" t="s">
        <v>265</v>
      </c>
      <c r="G257" s="58" t="s">
        <v>215</v>
      </c>
      <c r="H257" s="55" t="s">
        <v>215</v>
      </c>
      <c r="I257" s="47">
        <v>632102</v>
      </c>
      <c r="J257" s="48">
        <v>391754.84</v>
      </c>
      <c r="K257" s="49">
        <f t="shared" si="3"/>
        <v>240347.15999999997</v>
      </c>
    </row>
    <row r="258" spans="1:11" ht="33.75">
      <c r="A258" s="53" t="s">
        <v>374</v>
      </c>
      <c r="B258" s="35">
        <v>2</v>
      </c>
      <c r="C258" s="56"/>
      <c r="D258" s="57" t="s">
        <v>69</v>
      </c>
      <c r="E258" s="58" t="s">
        <v>227</v>
      </c>
      <c r="F258" s="58" t="s">
        <v>265</v>
      </c>
      <c r="G258" s="58" t="s">
        <v>278</v>
      </c>
      <c r="H258" s="55" t="s">
        <v>215</v>
      </c>
      <c r="I258" s="47">
        <v>632102</v>
      </c>
      <c r="J258" s="48">
        <v>391754.84</v>
      </c>
      <c r="K258" s="49">
        <f t="shared" si="3"/>
        <v>240347.15999999997</v>
      </c>
    </row>
    <row r="259" spans="1:11" ht="12.75">
      <c r="A259" s="53" t="s">
        <v>307</v>
      </c>
      <c r="B259" s="35">
        <v>2</v>
      </c>
      <c r="C259" s="56"/>
      <c r="D259" s="57" t="s">
        <v>69</v>
      </c>
      <c r="E259" s="58" t="s">
        <v>227</v>
      </c>
      <c r="F259" s="58" t="s">
        <v>265</v>
      </c>
      <c r="G259" s="58" t="s">
        <v>278</v>
      </c>
      <c r="H259" s="55" t="s">
        <v>18</v>
      </c>
      <c r="I259" s="47">
        <v>627102</v>
      </c>
      <c r="J259" s="48">
        <v>391754.84</v>
      </c>
      <c r="K259" s="49">
        <f t="shared" si="3"/>
        <v>235347.15999999997</v>
      </c>
    </row>
    <row r="260" spans="1:11" ht="33.75">
      <c r="A260" s="53" t="s">
        <v>312</v>
      </c>
      <c r="B260" s="35">
        <v>2</v>
      </c>
      <c r="C260" s="56"/>
      <c r="D260" s="57" t="s">
        <v>69</v>
      </c>
      <c r="E260" s="58" t="s">
        <v>227</v>
      </c>
      <c r="F260" s="58" t="s">
        <v>265</v>
      </c>
      <c r="G260" s="58" t="s">
        <v>278</v>
      </c>
      <c r="H260" s="55" t="s">
        <v>282</v>
      </c>
      <c r="I260" s="47">
        <v>607702</v>
      </c>
      <c r="J260" s="48">
        <v>372428.6</v>
      </c>
      <c r="K260" s="49">
        <f t="shared" si="3"/>
        <v>235273.40000000002</v>
      </c>
    </row>
    <row r="261" spans="1:11" ht="12.75">
      <c r="A261" s="53" t="s">
        <v>313</v>
      </c>
      <c r="B261" s="35">
        <v>2</v>
      </c>
      <c r="C261" s="56"/>
      <c r="D261" s="57" t="s">
        <v>69</v>
      </c>
      <c r="E261" s="58" t="s">
        <v>227</v>
      </c>
      <c r="F261" s="58" t="s">
        <v>265</v>
      </c>
      <c r="G261" s="58" t="s">
        <v>278</v>
      </c>
      <c r="H261" s="55" t="s">
        <v>283</v>
      </c>
      <c r="I261" s="47">
        <v>450504</v>
      </c>
      <c r="J261" s="48">
        <v>282943.25</v>
      </c>
      <c r="K261" s="49">
        <f t="shared" si="3"/>
        <v>167560.75</v>
      </c>
    </row>
    <row r="262" spans="1:11" ht="22.5">
      <c r="A262" s="53" t="s">
        <v>314</v>
      </c>
      <c r="B262" s="35">
        <v>2</v>
      </c>
      <c r="C262" s="56"/>
      <c r="D262" s="57" t="s">
        <v>69</v>
      </c>
      <c r="E262" s="58" t="s">
        <v>227</v>
      </c>
      <c r="F262" s="58" t="s">
        <v>265</v>
      </c>
      <c r="G262" s="58" t="s">
        <v>278</v>
      </c>
      <c r="H262" s="55" t="s">
        <v>284</v>
      </c>
      <c r="I262" s="47">
        <v>157198</v>
      </c>
      <c r="J262" s="48">
        <v>89485.35</v>
      </c>
      <c r="K262" s="49">
        <f t="shared" si="3"/>
        <v>67712.65</v>
      </c>
    </row>
    <row r="263" spans="1:11" ht="12.75">
      <c r="A263" s="53" t="s">
        <v>308</v>
      </c>
      <c r="B263" s="35">
        <v>2</v>
      </c>
      <c r="C263" s="56"/>
      <c r="D263" s="57" t="s">
        <v>69</v>
      </c>
      <c r="E263" s="58" t="s">
        <v>227</v>
      </c>
      <c r="F263" s="58" t="s">
        <v>265</v>
      </c>
      <c r="G263" s="58" t="s">
        <v>278</v>
      </c>
      <c r="H263" s="55" t="s">
        <v>280</v>
      </c>
      <c r="I263" s="47">
        <v>19400</v>
      </c>
      <c r="J263" s="48">
        <v>19326.24</v>
      </c>
      <c r="K263" s="49">
        <f t="shared" si="3"/>
        <v>73.7599999999984</v>
      </c>
    </row>
    <row r="264" spans="1:11" ht="12.75">
      <c r="A264" s="53" t="s">
        <v>309</v>
      </c>
      <c r="B264" s="35">
        <v>2</v>
      </c>
      <c r="C264" s="56"/>
      <c r="D264" s="57" t="s">
        <v>69</v>
      </c>
      <c r="E264" s="58" t="s">
        <v>227</v>
      </c>
      <c r="F264" s="58" t="s">
        <v>265</v>
      </c>
      <c r="G264" s="58" t="s">
        <v>278</v>
      </c>
      <c r="H264" s="55" t="s">
        <v>281</v>
      </c>
      <c r="I264" s="47">
        <v>19400</v>
      </c>
      <c r="J264" s="48">
        <v>19326.24</v>
      </c>
      <c r="K264" s="49">
        <f t="shared" si="3"/>
        <v>73.7599999999984</v>
      </c>
    </row>
    <row r="265" spans="1:11" ht="33.75">
      <c r="A265" s="53" t="s">
        <v>321</v>
      </c>
      <c r="B265" s="35">
        <v>2</v>
      </c>
      <c r="C265" s="56"/>
      <c r="D265" s="57" t="s">
        <v>69</v>
      </c>
      <c r="E265" s="58" t="s">
        <v>227</v>
      </c>
      <c r="F265" s="58" t="s">
        <v>265</v>
      </c>
      <c r="G265" s="58" t="s">
        <v>278</v>
      </c>
      <c r="H265" s="55" t="s">
        <v>291</v>
      </c>
      <c r="I265" s="47">
        <v>5000</v>
      </c>
      <c r="J265" s="48">
        <v>0</v>
      </c>
      <c r="K265" s="49">
        <f aca="true" t="shared" si="4" ref="K265:K328">IF(ISNUMBER(I265),I265,0)-IF(ISNUMBER(J265),J265,0)</f>
        <v>5000</v>
      </c>
    </row>
    <row r="266" spans="1:11" ht="22.5">
      <c r="A266" s="53" t="s">
        <v>323</v>
      </c>
      <c r="B266" s="35">
        <v>2</v>
      </c>
      <c r="C266" s="56"/>
      <c r="D266" s="57" t="s">
        <v>69</v>
      </c>
      <c r="E266" s="58" t="s">
        <v>227</v>
      </c>
      <c r="F266" s="58" t="s">
        <v>265</v>
      </c>
      <c r="G266" s="58" t="s">
        <v>278</v>
      </c>
      <c r="H266" s="55" t="s">
        <v>293</v>
      </c>
      <c r="I266" s="47">
        <v>5000</v>
      </c>
      <c r="J266" s="48">
        <v>0</v>
      </c>
      <c r="K266" s="49">
        <f t="shared" si="4"/>
        <v>5000</v>
      </c>
    </row>
    <row r="267" spans="1:11" ht="78.75">
      <c r="A267" s="53" t="s">
        <v>375</v>
      </c>
      <c r="B267" s="35">
        <v>2</v>
      </c>
      <c r="C267" s="56"/>
      <c r="D267" s="57" t="s">
        <v>69</v>
      </c>
      <c r="E267" s="58" t="s">
        <v>227</v>
      </c>
      <c r="F267" s="58" t="s">
        <v>266</v>
      </c>
      <c r="G267" s="58" t="s">
        <v>215</v>
      </c>
      <c r="H267" s="55" t="s">
        <v>215</v>
      </c>
      <c r="I267" s="47">
        <v>473783.9</v>
      </c>
      <c r="J267" s="48">
        <v>197947.58</v>
      </c>
      <c r="K267" s="49">
        <f t="shared" si="4"/>
        <v>275836.32000000007</v>
      </c>
    </row>
    <row r="268" spans="1:11" ht="33.75">
      <c r="A268" s="53" t="s">
        <v>306</v>
      </c>
      <c r="B268" s="35">
        <v>2</v>
      </c>
      <c r="C268" s="56"/>
      <c r="D268" s="57" t="s">
        <v>69</v>
      </c>
      <c r="E268" s="58" t="s">
        <v>227</v>
      </c>
      <c r="F268" s="58" t="s">
        <v>266</v>
      </c>
      <c r="G268" s="58" t="s">
        <v>19</v>
      </c>
      <c r="H268" s="55" t="s">
        <v>215</v>
      </c>
      <c r="I268" s="47">
        <v>473783.9</v>
      </c>
      <c r="J268" s="48">
        <v>197947.58</v>
      </c>
      <c r="K268" s="49">
        <f t="shared" si="4"/>
        <v>275836.32000000007</v>
      </c>
    </row>
    <row r="269" spans="1:11" ht="12.75">
      <c r="A269" s="53" t="s">
        <v>307</v>
      </c>
      <c r="B269" s="35">
        <v>2</v>
      </c>
      <c r="C269" s="56"/>
      <c r="D269" s="57" t="s">
        <v>69</v>
      </c>
      <c r="E269" s="58" t="s">
        <v>227</v>
      </c>
      <c r="F269" s="58" t="s">
        <v>266</v>
      </c>
      <c r="G269" s="58" t="s">
        <v>19</v>
      </c>
      <c r="H269" s="55" t="s">
        <v>18</v>
      </c>
      <c r="I269" s="47">
        <v>374073.9</v>
      </c>
      <c r="J269" s="48">
        <v>197947.58</v>
      </c>
      <c r="K269" s="49">
        <f t="shared" si="4"/>
        <v>176126.32000000004</v>
      </c>
    </row>
    <row r="270" spans="1:11" ht="12.75">
      <c r="A270" s="53" t="s">
        <v>308</v>
      </c>
      <c r="B270" s="35">
        <v>2</v>
      </c>
      <c r="C270" s="56"/>
      <c r="D270" s="57" t="s">
        <v>69</v>
      </c>
      <c r="E270" s="58" t="s">
        <v>227</v>
      </c>
      <c r="F270" s="58" t="s">
        <v>266</v>
      </c>
      <c r="G270" s="58" t="s">
        <v>19</v>
      </c>
      <c r="H270" s="55" t="s">
        <v>280</v>
      </c>
      <c r="I270" s="47">
        <v>362073.9</v>
      </c>
      <c r="J270" s="48">
        <v>191947.58</v>
      </c>
      <c r="K270" s="49">
        <f t="shared" si="4"/>
        <v>170126.32000000004</v>
      </c>
    </row>
    <row r="271" spans="1:11" ht="12.75">
      <c r="A271" s="53" t="s">
        <v>316</v>
      </c>
      <c r="B271" s="35">
        <v>2</v>
      </c>
      <c r="C271" s="56"/>
      <c r="D271" s="57" t="s">
        <v>69</v>
      </c>
      <c r="E271" s="58" t="s">
        <v>227</v>
      </c>
      <c r="F271" s="58" t="s">
        <v>266</v>
      </c>
      <c r="G271" s="58" t="s">
        <v>19</v>
      </c>
      <c r="H271" s="55" t="s">
        <v>286</v>
      </c>
      <c r="I271" s="47">
        <v>10000</v>
      </c>
      <c r="J271" s="48">
        <v>10000</v>
      </c>
      <c r="K271" s="49">
        <f t="shared" si="4"/>
        <v>0</v>
      </c>
    </row>
    <row r="272" spans="1:11" ht="22.5">
      <c r="A272" s="53" t="s">
        <v>319</v>
      </c>
      <c r="B272" s="35">
        <v>2</v>
      </c>
      <c r="C272" s="56"/>
      <c r="D272" s="57" t="s">
        <v>69</v>
      </c>
      <c r="E272" s="58" t="s">
        <v>227</v>
      </c>
      <c r="F272" s="58" t="s">
        <v>266</v>
      </c>
      <c r="G272" s="58" t="s">
        <v>19</v>
      </c>
      <c r="H272" s="55" t="s">
        <v>289</v>
      </c>
      <c r="I272" s="47">
        <v>221095</v>
      </c>
      <c r="J272" s="48">
        <v>117553.91</v>
      </c>
      <c r="K272" s="49">
        <f t="shared" si="4"/>
        <v>103541.09</v>
      </c>
    </row>
    <row r="273" spans="1:11" ht="12.75">
      <c r="A273" s="53" t="s">
        <v>309</v>
      </c>
      <c r="B273" s="35">
        <v>2</v>
      </c>
      <c r="C273" s="56"/>
      <c r="D273" s="57" t="s">
        <v>69</v>
      </c>
      <c r="E273" s="58" t="s">
        <v>227</v>
      </c>
      <c r="F273" s="58" t="s">
        <v>266</v>
      </c>
      <c r="G273" s="58" t="s">
        <v>19</v>
      </c>
      <c r="H273" s="55" t="s">
        <v>281</v>
      </c>
      <c r="I273" s="47">
        <v>130978.9</v>
      </c>
      <c r="J273" s="48">
        <v>64393.67</v>
      </c>
      <c r="K273" s="49">
        <f t="shared" si="4"/>
        <v>66585.23</v>
      </c>
    </row>
    <row r="274" spans="1:11" ht="12.75">
      <c r="A274" s="53" t="s">
        <v>320</v>
      </c>
      <c r="B274" s="35">
        <v>2</v>
      </c>
      <c r="C274" s="56"/>
      <c r="D274" s="57" t="s">
        <v>69</v>
      </c>
      <c r="E274" s="58" t="s">
        <v>227</v>
      </c>
      <c r="F274" s="58" t="s">
        <v>266</v>
      </c>
      <c r="G274" s="58" t="s">
        <v>19</v>
      </c>
      <c r="H274" s="55" t="s">
        <v>290</v>
      </c>
      <c r="I274" s="47">
        <v>12000</v>
      </c>
      <c r="J274" s="48">
        <v>6000</v>
      </c>
      <c r="K274" s="49">
        <f t="shared" si="4"/>
        <v>6000</v>
      </c>
    </row>
    <row r="275" spans="1:11" ht="33.75">
      <c r="A275" s="53" t="s">
        <v>321</v>
      </c>
      <c r="B275" s="35">
        <v>2</v>
      </c>
      <c r="C275" s="56"/>
      <c r="D275" s="57" t="s">
        <v>69</v>
      </c>
      <c r="E275" s="58" t="s">
        <v>227</v>
      </c>
      <c r="F275" s="58" t="s">
        <v>266</v>
      </c>
      <c r="G275" s="58" t="s">
        <v>19</v>
      </c>
      <c r="H275" s="55" t="s">
        <v>291</v>
      </c>
      <c r="I275" s="47">
        <v>99710</v>
      </c>
      <c r="J275" s="48">
        <v>0</v>
      </c>
      <c r="K275" s="49">
        <f t="shared" si="4"/>
        <v>99710</v>
      </c>
    </row>
    <row r="276" spans="1:11" ht="22.5">
      <c r="A276" s="53" t="s">
        <v>323</v>
      </c>
      <c r="B276" s="35">
        <v>2</v>
      </c>
      <c r="C276" s="56"/>
      <c r="D276" s="57" t="s">
        <v>69</v>
      </c>
      <c r="E276" s="58" t="s">
        <v>227</v>
      </c>
      <c r="F276" s="58" t="s">
        <v>266</v>
      </c>
      <c r="G276" s="58" t="s">
        <v>19</v>
      </c>
      <c r="H276" s="55" t="s">
        <v>293</v>
      </c>
      <c r="I276" s="47">
        <v>99710</v>
      </c>
      <c r="J276" s="48">
        <v>0</v>
      </c>
      <c r="K276" s="49">
        <f t="shared" si="4"/>
        <v>99710</v>
      </c>
    </row>
    <row r="277" spans="1:11" ht="56.25">
      <c r="A277" s="53" t="s">
        <v>376</v>
      </c>
      <c r="B277" s="35">
        <v>2</v>
      </c>
      <c r="C277" s="56"/>
      <c r="D277" s="57" t="s">
        <v>69</v>
      </c>
      <c r="E277" s="58" t="s">
        <v>227</v>
      </c>
      <c r="F277" s="58" t="s">
        <v>267</v>
      </c>
      <c r="G277" s="58" t="s">
        <v>215</v>
      </c>
      <c r="H277" s="55" t="s">
        <v>215</v>
      </c>
      <c r="I277" s="47">
        <v>243416</v>
      </c>
      <c r="J277" s="48">
        <v>203892.41</v>
      </c>
      <c r="K277" s="49">
        <f t="shared" si="4"/>
        <v>39523.59</v>
      </c>
    </row>
    <row r="278" spans="1:11" ht="33.75">
      <c r="A278" s="53" t="s">
        <v>306</v>
      </c>
      <c r="B278" s="35">
        <v>2</v>
      </c>
      <c r="C278" s="56"/>
      <c r="D278" s="57" t="s">
        <v>69</v>
      </c>
      <c r="E278" s="58" t="s">
        <v>227</v>
      </c>
      <c r="F278" s="58" t="s">
        <v>267</v>
      </c>
      <c r="G278" s="58" t="s">
        <v>19</v>
      </c>
      <c r="H278" s="55" t="s">
        <v>215</v>
      </c>
      <c r="I278" s="47">
        <v>243416</v>
      </c>
      <c r="J278" s="48">
        <v>203892.41</v>
      </c>
      <c r="K278" s="49">
        <f t="shared" si="4"/>
        <v>39523.59</v>
      </c>
    </row>
    <row r="279" spans="1:11" ht="12.75">
      <c r="A279" s="53" t="s">
        <v>307</v>
      </c>
      <c r="B279" s="35">
        <v>2</v>
      </c>
      <c r="C279" s="56"/>
      <c r="D279" s="57" t="s">
        <v>69</v>
      </c>
      <c r="E279" s="58" t="s">
        <v>227</v>
      </c>
      <c r="F279" s="58" t="s">
        <v>267</v>
      </c>
      <c r="G279" s="58" t="s">
        <v>19</v>
      </c>
      <c r="H279" s="55" t="s">
        <v>18</v>
      </c>
      <c r="I279" s="47">
        <v>242910.29</v>
      </c>
      <c r="J279" s="48">
        <v>203892.41</v>
      </c>
      <c r="K279" s="49">
        <f t="shared" si="4"/>
        <v>39017.880000000005</v>
      </c>
    </row>
    <row r="280" spans="1:11" ht="12.75">
      <c r="A280" s="53" t="s">
        <v>308</v>
      </c>
      <c r="B280" s="35">
        <v>2</v>
      </c>
      <c r="C280" s="56"/>
      <c r="D280" s="57" t="s">
        <v>69</v>
      </c>
      <c r="E280" s="58" t="s">
        <v>227</v>
      </c>
      <c r="F280" s="58" t="s">
        <v>267</v>
      </c>
      <c r="G280" s="58" t="s">
        <v>19</v>
      </c>
      <c r="H280" s="55" t="s">
        <v>280</v>
      </c>
      <c r="I280" s="47">
        <v>242910.29</v>
      </c>
      <c r="J280" s="48">
        <v>203892.41</v>
      </c>
      <c r="K280" s="49">
        <f t="shared" si="4"/>
        <v>39017.880000000005</v>
      </c>
    </row>
    <row r="281" spans="1:11" ht="22.5">
      <c r="A281" s="53" t="s">
        <v>319</v>
      </c>
      <c r="B281" s="35">
        <v>2</v>
      </c>
      <c r="C281" s="56"/>
      <c r="D281" s="57" t="s">
        <v>69</v>
      </c>
      <c r="E281" s="58" t="s">
        <v>227</v>
      </c>
      <c r="F281" s="58" t="s">
        <v>267</v>
      </c>
      <c r="G281" s="58" t="s">
        <v>19</v>
      </c>
      <c r="H281" s="55" t="s">
        <v>289</v>
      </c>
      <c r="I281" s="47">
        <v>99494.29</v>
      </c>
      <c r="J281" s="48">
        <v>99494.29</v>
      </c>
      <c r="K281" s="49">
        <f t="shared" si="4"/>
        <v>0</v>
      </c>
    </row>
    <row r="282" spans="1:11" ht="12.75">
      <c r="A282" s="53" t="s">
        <v>309</v>
      </c>
      <c r="B282" s="35">
        <v>2</v>
      </c>
      <c r="C282" s="56"/>
      <c r="D282" s="57" t="s">
        <v>69</v>
      </c>
      <c r="E282" s="58" t="s">
        <v>227</v>
      </c>
      <c r="F282" s="58" t="s">
        <v>267</v>
      </c>
      <c r="G282" s="58" t="s">
        <v>19</v>
      </c>
      <c r="H282" s="55" t="s">
        <v>281</v>
      </c>
      <c r="I282" s="47">
        <v>143416</v>
      </c>
      <c r="J282" s="48">
        <v>104398.12</v>
      </c>
      <c r="K282" s="49">
        <f t="shared" si="4"/>
        <v>39017.880000000005</v>
      </c>
    </row>
    <row r="283" spans="1:11" ht="33.75">
      <c r="A283" s="53" t="s">
        <v>321</v>
      </c>
      <c r="B283" s="35">
        <v>2</v>
      </c>
      <c r="C283" s="56"/>
      <c r="D283" s="57" t="s">
        <v>69</v>
      </c>
      <c r="E283" s="58" t="s">
        <v>227</v>
      </c>
      <c r="F283" s="58" t="s">
        <v>267</v>
      </c>
      <c r="G283" s="58" t="s">
        <v>19</v>
      </c>
      <c r="H283" s="55" t="s">
        <v>291</v>
      </c>
      <c r="I283" s="47">
        <v>505.71</v>
      </c>
      <c r="J283" s="48">
        <v>0</v>
      </c>
      <c r="K283" s="49">
        <f t="shared" si="4"/>
        <v>505.71</v>
      </c>
    </row>
    <row r="284" spans="1:11" ht="22.5">
      <c r="A284" s="53" t="s">
        <v>322</v>
      </c>
      <c r="B284" s="35">
        <v>2</v>
      </c>
      <c r="C284" s="56"/>
      <c r="D284" s="57" t="s">
        <v>69</v>
      </c>
      <c r="E284" s="58" t="s">
        <v>227</v>
      </c>
      <c r="F284" s="58" t="s">
        <v>267</v>
      </c>
      <c r="G284" s="58" t="s">
        <v>19</v>
      </c>
      <c r="H284" s="55" t="s">
        <v>292</v>
      </c>
      <c r="I284" s="47">
        <v>505.71</v>
      </c>
      <c r="J284" s="48">
        <v>0</v>
      </c>
      <c r="K284" s="49">
        <f t="shared" si="4"/>
        <v>505.71</v>
      </c>
    </row>
    <row r="285" spans="1:11" ht="90">
      <c r="A285" s="53" t="s">
        <v>325</v>
      </c>
      <c r="B285" s="35">
        <v>2</v>
      </c>
      <c r="C285" s="56"/>
      <c r="D285" s="57" t="s">
        <v>69</v>
      </c>
      <c r="E285" s="58" t="s">
        <v>227</v>
      </c>
      <c r="F285" s="58" t="s">
        <v>235</v>
      </c>
      <c r="G285" s="58" t="s">
        <v>215</v>
      </c>
      <c r="H285" s="55" t="s">
        <v>215</v>
      </c>
      <c r="I285" s="47">
        <v>68359.88</v>
      </c>
      <c r="J285" s="48">
        <v>16827.53</v>
      </c>
      <c r="K285" s="49">
        <f t="shared" si="4"/>
        <v>51532.350000000006</v>
      </c>
    </row>
    <row r="286" spans="1:11" ht="33.75">
      <c r="A286" s="53" t="s">
        <v>374</v>
      </c>
      <c r="B286" s="35">
        <v>2</v>
      </c>
      <c r="C286" s="56"/>
      <c r="D286" s="57" t="s">
        <v>69</v>
      </c>
      <c r="E286" s="58" t="s">
        <v>227</v>
      </c>
      <c r="F286" s="58" t="s">
        <v>235</v>
      </c>
      <c r="G286" s="58" t="s">
        <v>278</v>
      </c>
      <c r="H286" s="55" t="s">
        <v>215</v>
      </c>
      <c r="I286" s="47">
        <v>68359.88</v>
      </c>
      <c r="J286" s="48">
        <v>16827.53</v>
      </c>
      <c r="K286" s="49">
        <f t="shared" si="4"/>
        <v>51532.350000000006</v>
      </c>
    </row>
    <row r="287" spans="1:11" ht="12.75">
      <c r="A287" s="53" t="s">
        <v>307</v>
      </c>
      <c r="B287" s="35">
        <v>2</v>
      </c>
      <c r="C287" s="56"/>
      <c r="D287" s="57" t="s">
        <v>69</v>
      </c>
      <c r="E287" s="58" t="s">
        <v>227</v>
      </c>
      <c r="F287" s="58" t="s">
        <v>235</v>
      </c>
      <c r="G287" s="58" t="s">
        <v>278</v>
      </c>
      <c r="H287" s="55" t="s">
        <v>18</v>
      </c>
      <c r="I287" s="47">
        <v>53560.14</v>
      </c>
      <c r="J287" s="48">
        <v>16827.53</v>
      </c>
      <c r="K287" s="49">
        <f t="shared" si="4"/>
        <v>36732.61</v>
      </c>
    </row>
    <row r="288" spans="1:11" ht="33.75">
      <c r="A288" s="53" t="s">
        <v>312</v>
      </c>
      <c r="B288" s="35">
        <v>2</v>
      </c>
      <c r="C288" s="56"/>
      <c r="D288" s="57" t="s">
        <v>69</v>
      </c>
      <c r="E288" s="58" t="s">
        <v>227</v>
      </c>
      <c r="F288" s="58" t="s">
        <v>235</v>
      </c>
      <c r="G288" s="58" t="s">
        <v>278</v>
      </c>
      <c r="H288" s="55" t="s">
        <v>282</v>
      </c>
      <c r="I288" s="47">
        <v>49960.14</v>
      </c>
      <c r="J288" s="48">
        <v>16827.53</v>
      </c>
      <c r="K288" s="49">
        <f t="shared" si="4"/>
        <v>33132.61</v>
      </c>
    </row>
    <row r="289" spans="1:11" ht="12.75">
      <c r="A289" s="53" t="s">
        <v>313</v>
      </c>
      <c r="B289" s="35">
        <v>2</v>
      </c>
      <c r="C289" s="56"/>
      <c r="D289" s="57" t="s">
        <v>69</v>
      </c>
      <c r="E289" s="58" t="s">
        <v>227</v>
      </c>
      <c r="F289" s="58" t="s">
        <v>235</v>
      </c>
      <c r="G289" s="58" t="s">
        <v>278</v>
      </c>
      <c r="H289" s="55" t="s">
        <v>283</v>
      </c>
      <c r="I289" s="47">
        <v>40359.88</v>
      </c>
      <c r="J289" s="48">
        <v>12816.9</v>
      </c>
      <c r="K289" s="49">
        <f t="shared" si="4"/>
        <v>27542.979999999996</v>
      </c>
    </row>
    <row r="290" spans="1:11" ht="22.5">
      <c r="A290" s="53" t="s">
        <v>314</v>
      </c>
      <c r="B290" s="35">
        <v>2</v>
      </c>
      <c r="C290" s="56"/>
      <c r="D290" s="57" t="s">
        <v>69</v>
      </c>
      <c r="E290" s="58" t="s">
        <v>227</v>
      </c>
      <c r="F290" s="58" t="s">
        <v>235</v>
      </c>
      <c r="G290" s="58" t="s">
        <v>278</v>
      </c>
      <c r="H290" s="55" t="s">
        <v>284</v>
      </c>
      <c r="I290" s="47">
        <v>9600.26</v>
      </c>
      <c r="J290" s="48">
        <v>4010.63</v>
      </c>
      <c r="K290" s="49">
        <f t="shared" si="4"/>
        <v>5589.63</v>
      </c>
    </row>
    <row r="291" spans="1:11" ht="12.75">
      <c r="A291" s="53" t="s">
        <v>320</v>
      </c>
      <c r="B291" s="35">
        <v>2</v>
      </c>
      <c r="C291" s="56"/>
      <c r="D291" s="57" t="s">
        <v>69</v>
      </c>
      <c r="E291" s="58" t="s">
        <v>227</v>
      </c>
      <c r="F291" s="58" t="s">
        <v>235</v>
      </c>
      <c r="G291" s="58" t="s">
        <v>278</v>
      </c>
      <c r="H291" s="55" t="s">
        <v>290</v>
      </c>
      <c r="I291" s="47">
        <v>3600</v>
      </c>
      <c r="J291" s="48">
        <v>0</v>
      </c>
      <c r="K291" s="49">
        <f t="shared" si="4"/>
        <v>3600</v>
      </c>
    </row>
    <row r="292" spans="1:11" ht="33.75">
      <c r="A292" s="53" t="s">
        <v>321</v>
      </c>
      <c r="B292" s="35">
        <v>2</v>
      </c>
      <c r="C292" s="56"/>
      <c r="D292" s="57" t="s">
        <v>69</v>
      </c>
      <c r="E292" s="58" t="s">
        <v>227</v>
      </c>
      <c r="F292" s="58" t="s">
        <v>235</v>
      </c>
      <c r="G292" s="58" t="s">
        <v>278</v>
      </c>
      <c r="H292" s="55" t="s">
        <v>291</v>
      </c>
      <c r="I292" s="47">
        <v>14799.74</v>
      </c>
      <c r="J292" s="48">
        <v>0</v>
      </c>
      <c r="K292" s="49">
        <f t="shared" si="4"/>
        <v>14799.74</v>
      </c>
    </row>
    <row r="293" spans="1:11" ht="22.5">
      <c r="A293" s="53" t="s">
        <v>323</v>
      </c>
      <c r="B293" s="35">
        <v>2</v>
      </c>
      <c r="C293" s="56"/>
      <c r="D293" s="57" t="s">
        <v>69</v>
      </c>
      <c r="E293" s="58" t="s">
        <v>227</v>
      </c>
      <c r="F293" s="58" t="s">
        <v>235</v>
      </c>
      <c r="G293" s="58" t="s">
        <v>278</v>
      </c>
      <c r="H293" s="55" t="s">
        <v>293</v>
      </c>
      <c r="I293" s="47">
        <v>14799.74</v>
      </c>
      <c r="J293" s="48">
        <v>0</v>
      </c>
      <c r="K293" s="49">
        <f t="shared" si="4"/>
        <v>14799.74</v>
      </c>
    </row>
    <row r="294" spans="1:11" ht="22.5">
      <c r="A294" s="53" t="s">
        <v>377</v>
      </c>
      <c r="B294" s="35">
        <v>2</v>
      </c>
      <c r="C294" s="56"/>
      <c r="D294" s="57" t="s">
        <v>69</v>
      </c>
      <c r="E294" s="58" t="s">
        <v>228</v>
      </c>
      <c r="F294" s="58" t="s">
        <v>215</v>
      </c>
      <c r="G294" s="58" t="s">
        <v>215</v>
      </c>
      <c r="H294" s="55" t="s">
        <v>215</v>
      </c>
      <c r="I294" s="47">
        <v>219600</v>
      </c>
      <c r="J294" s="48">
        <v>183100</v>
      </c>
      <c r="K294" s="49">
        <f t="shared" si="4"/>
        <v>36500</v>
      </c>
    </row>
    <row r="295" spans="1:11" ht="22.5">
      <c r="A295" s="53" t="s">
        <v>378</v>
      </c>
      <c r="B295" s="35">
        <v>2</v>
      </c>
      <c r="C295" s="56"/>
      <c r="D295" s="57" t="s">
        <v>69</v>
      </c>
      <c r="E295" s="58" t="s">
        <v>228</v>
      </c>
      <c r="F295" s="58" t="s">
        <v>268</v>
      </c>
      <c r="G295" s="58" t="s">
        <v>215</v>
      </c>
      <c r="H295" s="55" t="s">
        <v>215</v>
      </c>
      <c r="I295" s="47">
        <v>50000</v>
      </c>
      <c r="J295" s="48">
        <v>13500</v>
      </c>
      <c r="K295" s="49">
        <f t="shared" si="4"/>
        <v>36500</v>
      </c>
    </row>
    <row r="296" spans="1:11" ht="12.75">
      <c r="A296" s="53" t="s">
        <v>379</v>
      </c>
      <c r="B296" s="35">
        <v>2</v>
      </c>
      <c r="C296" s="56"/>
      <c r="D296" s="57" t="s">
        <v>69</v>
      </c>
      <c r="E296" s="58" t="s">
        <v>228</v>
      </c>
      <c r="F296" s="58" t="s">
        <v>268</v>
      </c>
      <c r="G296" s="58" t="s">
        <v>279</v>
      </c>
      <c r="H296" s="55" t="s">
        <v>215</v>
      </c>
      <c r="I296" s="47">
        <v>50000</v>
      </c>
      <c r="J296" s="48">
        <v>13500</v>
      </c>
      <c r="K296" s="49">
        <f t="shared" si="4"/>
        <v>36500</v>
      </c>
    </row>
    <row r="297" spans="1:11" ht="12.75">
      <c r="A297" s="53" t="s">
        <v>307</v>
      </c>
      <c r="B297" s="35">
        <v>2</v>
      </c>
      <c r="C297" s="56"/>
      <c r="D297" s="57" t="s">
        <v>69</v>
      </c>
      <c r="E297" s="58" t="s">
        <v>228</v>
      </c>
      <c r="F297" s="58" t="s">
        <v>268</v>
      </c>
      <c r="G297" s="58" t="s">
        <v>279</v>
      </c>
      <c r="H297" s="55" t="s">
        <v>18</v>
      </c>
      <c r="I297" s="47">
        <v>50000</v>
      </c>
      <c r="J297" s="48">
        <v>13500</v>
      </c>
      <c r="K297" s="49">
        <f t="shared" si="4"/>
        <v>36500</v>
      </c>
    </row>
    <row r="298" spans="1:11" ht="12.75">
      <c r="A298" s="53" t="s">
        <v>329</v>
      </c>
      <c r="B298" s="35">
        <v>2</v>
      </c>
      <c r="C298" s="56"/>
      <c r="D298" s="57" t="s">
        <v>69</v>
      </c>
      <c r="E298" s="58" t="s">
        <v>228</v>
      </c>
      <c r="F298" s="58" t="s">
        <v>268</v>
      </c>
      <c r="G298" s="58" t="s">
        <v>279</v>
      </c>
      <c r="H298" s="55" t="s">
        <v>294</v>
      </c>
      <c r="I298" s="47">
        <v>50000</v>
      </c>
      <c r="J298" s="48">
        <v>13500</v>
      </c>
      <c r="K298" s="49">
        <f t="shared" si="4"/>
        <v>36500</v>
      </c>
    </row>
    <row r="299" spans="1:11" ht="22.5">
      <c r="A299" s="53" t="s">
        <v>330</v>
      </c>
      <c r="B299" s="35">
        <v>2</v>
      </c>
      <c r="C299" s="56"/>
      <c r="D299" s="57" t="s">
        <v>69</v>
      </c>
      <c r="E299" s="58" t="s">
        <v>228</v>
      </c>
      <c r="F299" s="58" t="s">
        <v>268</v>
      </c>
      <c r="G299" s="58" t="s">
        <v>279</v>
      </c>
      <c r="H299" s="55" t="s">
        <v>295</v>
      </c>
      <c r="I299" s="47">
        <v>50000</v>
      </c>
      <c r="J299" s="48">
        <v>13500</v>
      </c>
      <c r="K299" s="49">
        <f t="shared" si="4"/>
        <v>36500</v>
      </c>
    </row>
    <row r="300" spans="1:11" ht="22.5">
      <c r="A300" s="53" t="s">
        <v>380</v>
      </c>
      <c r="B300" s="35">
        <v>2</v>
      </c>
      <c r="C300" s="56"/>
      <c r="D300" s="57" t="s">
        <v>69</v>
      </c>
      <c r="E300" s="58" t="s">
        <v>228</v>
      </c>
      <c r="F300" s="58" t="s">
        <v>269</v>
      </c>
      <c r="G300" s="58" t="s">
        <v>215</v>
      </c>
      <c r="H300" s="55" t="s">
        <v>215</v>
      </c>
      <c r="I300" s="47">
        <v>70000</v>
      </c>
      <c r="J300" s="48">
        <v>70000</v>
      </c>
      <c r="K300" s="49">
        <f t="shared" si="4"/>
        <v>0</v>
      </c>
    </row>
    <row r="301" spans="1:11" ht="12.75">
      <c r="A301" s="53" t="s">
        <v>379</v>
      </c>
      <c r="B301" s="35">
        <v>2</v>
      </c>
      <c r="C301" s="56"/>
      <c r="D301" s="57" t="s">
        <v>69</v>
      </c>
      <c r="E301" s="58" t="s">
        <v>228</v>
      </c>
      <c r="F301" s="58" t="s">
        <v>269</v>
      </c>
      <c r="G301" s="58" t="s">
        <v>279</v>
      </c>
      <c r="H301" s="55" t="s">
        <v>215</v>
      </c>
      <c r="I301" s="47">
        <v>70000</v>
      </c>
      <c r="J301" s="48">
        <v>70000</v>
      </c>
      <c r="K301" s="49">
        <f t="shared" si="4"/>
        <v>0</v>
      </c>
    </row>
    <row r="302" spans="1:11" ht="12.75">
      <c r="A302" s="53" t="s">
        <v>307</v>
      </c>
      <c r="B302" s="35">
        <v>2</v>
      </c>
      <c r="C302" s="56"/>
      <c r="D302" s="57" t="s">
        <v>69</v>
      </c>
      <c r="E302" s="58" t="s">
        <v>228</v>
      </c>
      <c r="F302" s="58" t="s">
        <v>269</v>
      </c>
      <c r="G302" s="58" t="s">
        <v>279</v>
      </c>
      <c r="H302" s="55" t="s">
        <v>18</v>
      </c>
      <c r="I302" s="47">
        <v>70000</v>
      </c>
      <c r="J302" s="48">
        <v>70000</v>
      </c>
      <c r="K302" s="49">
        <f t="shared" si="4"/>
        <v>0</v>
      </c>
    </row>
    <row r="303" spans="1:11" ht="12.75">
      <c r="A303" s="53" t="s">
        <v>329</v>
      </c>
      <c r="B303" s="35">
        <v>2</v>
      </c>
      <c r="C303" s="56"/>
      <c r="D303" s="57" t="s">
        <v>69</v>
      </c>
      <c r="E303" s="58" t="s">
        <v>228</v>
      </c>
      <c r="F303" s="58" t="s">
        <v>269</v>
      </c>
      <c r="G303" s="58" t="s">
        <v>279</v>
      </c>
      <c r="H303" s="55" t="s">
        <v>294</v>
      </c>
      <c r="I303" s="47">
        <v>70000</v>
      </c>
      <c r="J303" s="48">
        <v>70000</v>
      </c>
      <c r="K303" s="49">
        <f t="shared" si="4"/>
        <v>0</v>
      </c>
    </row>
    <row r="304" spans="1:11" ht="22.5">
      <c r="A304" s="53" t="s">
        <v>330</v>
      </c>
      <c r="B304" s="35">
        <v>2</v>
      </c>
      <c r="C304" s="56"/>
      <c r="D304" s="57" t="s">
        <v>69</v>
      </c>
      <c r="E304" s="58" t="s">
        <v>228</v>
      </c>
      <c r="F304" s="58" t="s">
        <v>269</v>
      </c>
      <c r="G304" s="58" t="s">
        <v>279</v>
      </c>
      <c r="H304" s="55" t="s">
        <v>295</v>
      </c>
      <c r="I304" s="47">
        <v>70000</v>
      </c>
      <c r="J304" s="48">
        <v>70000</v>
      </c>
      <c r="K304" s="49">
        <f t="shared" si="4"/>
        <v>0</v>
      </c>
    </row>
    <row r="305" spans="1:11" ht="135" customHeight="1">
      <c r="A305" s="53" t="s">
        <v>381</v>
      </c>
      <c r="B305" s="35">
        <v>2</v>
      </c>
      <c r="C305" s="56"/>
      <c r="D305" s="57" t="s">
        <v>69</v>
      </c>
      <c r="E305" s="58" t="s">
        <v>228</v>
      </c>
      <c r="F305" s="58" t="s">
        <v>270</v>
      </c>
      <c r="G305" s="58" t="s">
        <v>215</v>
      </c>
      <c r="H305" s="55" t="s">
        <v>215</v>
      </c>
      <c r="I305" s="47">
        <v>99600</v>
      </c>
      <c r="J305" s="48">
        <v>99600</v>
      </c>
      <c r="K305" s="49">
        <f t="shared" si="4"/>
        <v>0</v>
      </c>
    </row>
    <row r="306" spans="1:11" ht="22.5">
      <c r="A306" s="53" t="s">
        <v>368</v>
      </c>
      <c r="B306" s="35">
        <v>2</v>
      </c>
      <c r="C306" s="56"/>
      <c r="D306" s="57" t="s">
        <v>69</v>
      </c>
      <c r="E306" s="58" t="s">
        <v>228</v>
      </c>
      <c r="F306" s="58" t="s">
        <v>270</v>
      </c>
      <c r="G306" s="58" t="s">
        <v>277</v>
      </c>
      <c r="H306" s="55" t="s">
        <v>215</v>
      </c>
      <c r="I306" s="47">
        <v>99600</v>
      </c>
      <c r="J306" s="48">
        <v>99600</v>
      </c>
      <c r="K306" s="49">
        <f t="shared" si="4"/>
        <v>0</v>
      </c>
    </row>
    <row r="307" spans="1:11" ht="12.75">
      <c r="A307" s="53" t="s">
        <v>307</v>
      </c>
      <c r="B307" s="35">
        <v>2</v>
      </c>
      <c r="C307" s="56"/>
      <c r="D307" s="57" t="s">
        <v>69</v>
      </c>
      <c r="E307" s="58" t="s">
        <v>228</v>
      </c>
      <c r="F307" s="58" t="s">
        <v>270</v>
      </c>
      <c r="G307" s="58" t="s">
        <v>277</v>
      </c>
      <c r="H307" s="55" t="s">
        <v>18</v>
      </c>
      <c r="I307" s="47">
        <v>99600</v>
      </c>
      <c r="J307" s="48">
        <v>99600</v>
      </c>
      <c r="K307" s="49">
        <f t="shared" si="4"/>
        <v>0</v>
      </c>
    </row>
    <row r="308" spans="1:11" ht="33.75">
      <c r="A308" s="53" t="s">
        <v>369</v>
      </c>
      <c r="B308" s="35">
        <v>2</v>
      </c>
      <c r="C308" s="56"/>
      <c r="D308" s="57" t="s">
        <v>69</v>
      </c>
      <c r="E308" s="58" t="s">
        <v>228</v>
      </c>
      <c r="F308" s="58" t="s">
        <v>270</v>
      </c>
      <c r="G308" s="58" t="s">
        <v>277</v>
      </c>
      <c r="H308" s="55" t="s">
        <v>299</v>
      </c>
      <c r="I308" s="47">
        <v>99600</v>
      </c>
      <c r="J308" s="48">
        <v>99600</v>
      </c>
      <c r="K308" s="49">
        <f t="shared" si="4"/>
        <v>0</v>
      </c>
    </row>
    <row r="309" spans="1:11" ht="45">
      <c r="A309" s="53" t="s">
        <v>370</v>
      </c>
      <c r="B309" s="35">
        <v>2</v>
      </c>
      <c r="C309" s="56"/>
      <c r="D309" s="57" t="s">
        <v>69</v>
      </c>
      <c r="E309" s="58" t="s">
        <v>228</v>
      </c>
      <c r="F309" s="58" t="s">
        <v>270</v>
      </c>
      <c r="G309" s="58" t="s">
        <v>277</v>
      </c>
      <c r="H309" s="55" t="s">
        <v>300</v>
      </c>
      <c r="I309" s="47">
        <v>99600</v>
      </c>
      <c r="J309" s="48">
        <v>99600</v>
      </c>
      <c r="K309" s="49">
        <f t="shared" si="4"/>
        <v>0</v>
      </c>
    </row>
    <row r="310" spans="1:11" ht="12.75">
      <c r="A310" s="53" t="s">
        <v>382</v>
      </c>
      <c r="B310" s="35">
        <v>2</v>
      </c>
      <c r="C310" s="56"/>
      <c r="D310" s="57" t="s">
        <v>69</v>
      </c>
      <c r="E310" s="58" t="s">
        <v>229</v>
      </c>
      <c r="F310" s="58" t="s">
        <v>215</v>
      </c>
      <c r="G310" s="58" t="s">
        <v>215</v>
      </c>
      <c r="H310" s="55" t="s">
        <v>215</v>
      </c>
      <c r="I310" s="47">
        <v>5102057.51</v>
      </c>
      <c r="J310" s="48">
        <v>4477772.91</v>
      </c>
      <c r="K310" s="49">
        <f t="shared" si="4"/>
        <v>624284.5999999996</v>
      </c>
    </row>
    <row r="311" spans="1:11" ht="45">
      <c r="A311" s="53" t="s">
        <v>373</v>
      </c>
      <c r="B311" s="35">
        <v>2</v>
      </c>
      <c r="C311" s="56"/>
      <c r="D311" s="57" t="s">
        <v>69</v>
      </c>
      <c r="E311" s="58" t="s">
        <v>229</v>
      </c>
      <c r="F311" s="58" t="s">
        <v>271</v>
      </c>
      <c r="G311" s="58" t="s">
        <v>215</v>
      </c>
      <c r="H311" s="55" t="s">
        <v>215</v>
      </c>
      <c r="I311" s="47">
        <v>2572576.5</v>
      </c>
      <c r="J311" s="48">
        <v>2140024.86</v>
      </c>
      <c r="K311" s="49">
        <f t="shared" si="4"/>
        <v>432551.64000000013</v>
      </c>
    </row>
    <row r="312" spans="1:11" ht="33.75">
      <c r="A312" s="53" t="s">
        <v>374</v>
      </c>
      <c r="B312" s="35">
        <v>2</v>
      </c>
      <c r="C312" s="56"/>
      <c r="D312" s="57" t="s">
        <v>69</v>
      </c>
      <c r="E312" s="58" t="s">
        <v>229</v>
      </c>
      <c r="F312" s="58" t="s">
        <v>271</v>
      </c>
      <c r="G312" s="58" t="s">
        <v>278</v>
      </c>
      <c r="H312" s="55" t="s">
        <v>215</v>
      </c>
      <c r="I312" s="47">
        <v>2572576.5</v>
      </c>
      <c r="J312" s="48">
        <v>2140024.86</v>
      </c>
      <c r="K312" s="49">
        <f t="shared" si="4"/>
        <v>432551.64000000013</v>
      </c>
    </row>
    <row r="313" spans="1:11" ht="12.75">
      <c r="A313" s="53" t="s">
        <v>307</v>
      </c>
      <c r="B313" s="35">
        <v>2</v>
      </c>
      <c r="C313" s="56"/>
      <c r="D313" s="57" t="s">
        <v>69</v>
      </c>
      <c r="E313" s="58" t="s">
        <v>229</v>
      </c>
      <c r="F313" s="58" t="s">
        <v>271</v>
      </c>
      <c r="G313" s="58" t="s">
        <v>278</v>
      </c>
      <c r="H313" s="55" t="s">
        <v>18</v>
      </c>
      <c r="I313" s="47">
        <v>2335264.85</v>
      </c>
      <c r="J313" s="48">
        <v>1902713.21</v>
      </c>
      <c r="K313" s="49">
        <f t="shared" si="4"/>
        <v>432551.64000000013</v>
      </c>
    </row>
    <row r="314" spans="1:11" ht="33.75">
      <c r="A314" s="53" t="s">
        <v>312</v>
      </c>
      <c r="B314" s="35">
        <v>2</v>
      </c>
      <c r="C314" s="56"/>
      <c r="D314" s="57" t="s">
        <v>69</v>
      </c>
      <c r="E314" s="58" t="s">
        <v>229</v>
      </c>
      <c r="F314" s="58" t="s">
        <v>271</v>
      </c>
      <c r="G314" s="58" t="s">
        <v>278</v>
      </c>
      <c r="H314" s="55" t="s">
        <v>282</v>
      </c>
      <c r="I314" s="47">
        <v>861872.68</v>
      </c>
      <c r="J314" s="48">
        <v>647131.48</v>
      </c>
      <c r="K314" s="49">
        <f t="shared" si="4"/>
        <v>214741.20000000007</v>
      </c>
    </row>
    <row r="315" spans="1:11" ht="12.75">
      <c r="A315" s="53" t="s">
        <v>313</v>
      </c>
      <c r="B315" s="35">
        <v>2</v>
      </c>
      <c r="C315" s="56"/>
      <c r="D315" s="57" t="s">
        <v>69</v>
      </c>
      <c r="E315" s="58" t="s">
        <v>229</v>
      </c>
      <c r="F315" s="58" t="s">
        <v>271</v>
      </c>
      <c r="G315" s="58" t="s">
        <v>278</v>
      </c>
      <c r="H315" s="55" t="s">
        <v>283</v>
      </c>
      <c r="I315" s="47">
        <v>601023.68</v>
      </c>
      <c r="J315" s="48">
        <v>499884.59</v>
      </c>
      <c r="K315" s="49">
        <f t="shared" si="4"/>
        <v>101139.09000000003</v>
      </c>
    </row>
    <row r="316" spans="1:11" ht="22.5">
      <c r="A316" s="53" t="s">
        <v>314</v>
      </c>
      <c r="B316" s="35">
        <v>2</v>
      </c>
      <c r="C316" s="56"/>
      <c r="D316" s="57" t="s">
        <v>69</v>
      </c>
      <c r="E316" s="58" t="s">
        <v>229</v>
      </c>
      <c r="F316" s="58" t="s">
        <v>271</v>
      </c>
      <c r="G316" s="58" t="s">
        <v>278</v>
      </c>
      <c r="H316" s="55" t="s">
        <v>284</v>
      </c>
      <c r="I316" s="47">
        <v>260849</v>
      </c>
      <c r="J316" s="48">
        <v>147246.89</v>
      </c>
      <c r="K316" s="49">
        <f t="shared" si="4"/>
        <v>113602.10999999999</v>
      </c>
    </row>
    <row r="317" spans="1:11" ht="12.75">
      <c r="A317" s="53" t="s">
        <v>308</v>
      </c>
      <c r="B317" s="35">
        <v>2</v>
      </c>
      <c r="C317" s="56"/>
      <c r="D317" s="57" t="s">
        <v>69</v>
      </c>
      <c r="E317" s="58" t="s">
        <v>229</v>
      </c>
      <c r="F317" s="58" t="s">
        <v>271</v>
      </c>
      <c r="G317" s="58" t="s">
        <v>278</v>
      </c>
      <c r="H317" s="55" t="s">
        <v>280</v>
      </c>
      <c r="I317" s="47">
        <v>1177597.9</v>
      </c>
      <c r="J317" s="48">
        <v>979721.2</v>
      </c>
      <c r="K317" s="49">
        <f t="shared" si="4"/>
        <v>197876.69999999995</v>
      </c>
    </row>
    <row r="318" spans="1:11" ht="12.75">
      <c r="A318" s="53" t="s">
        <v>315</v>
      </c>
      <c r="B318" s="35">
        <v>2</v>
      </c>
      <c r="C318" s="56"/>
      <c r="D318" s="57" t="s">
        <v>69</v>
      </c>
      <c r="E318" s="58" t="s">
        <v>229</v>
      </c>
      <c r="F318" s="58" t="s">
        <v>271</v>
      </c>
      <c r="G318" s="58" t="s">
        <v>278</v>
      </c>
      <c r="H318" s="55" t="s">
        <v>285</v>
      </c>
      <c r="I318" s="47">
        <v>2500</v>
      </c>
      <c r="J318" s="48">
        <v>0</v>
      </c>
      <c r="K318" s="49">
        <f t="shared" si="4"/>
        <v>2500</v>
      </c>
    </row>
    <row r="319" spans="1:11" ht="12.75">
      <c r="A319" s="53" t="s">
        <v>316</v>
      </c>
      <c r="B319" s="35">
        <v>2</v>
      </c>
      <c r="C319" s="56"/>
      <c r="D319" s="57" t="s">
        <v>69</v>
      </c>
      <c r="E319" s="58" t="s">
        <v>229</v>
      </c>
      <c r="F319" s="58" t="s">
        <v>271</v>
      </c>
      <c r="G319" s="58" t="s">
        <v>278</v>
      </c>
      <c r="H319" s="55" t="s">
        <v>286</v>
      </c>
      <c r="I319" s="47">
        <v>148250</v>
      </c>
      <c r="J319" s="48">
        <v>107746</v>
      </c>
      <c r="K319" s="49">
        <f t="shared" si="4"/>
        <v>40504</v>
      </c>
    </row>
    <row r="320" spans="1:11" ht="12.75">
      <c r="A320" s="53" t="s">
        <v>317</v>
      </c>
      <c r="B320" s="35">
        <v>2</v>
      </c>
      <c r="C320" s="56"/>
      <c r="D320" s="57" t="s">
        <v>69</v>
      </c>
      <c r="E320" s="58" t="s">
        <v>229</v>
      </c>
      <c r="F320" s="58" t="s">
        <v>271</v>
      </c>
      <c r="G320" s="58" t="s">
        <v>278</v>
      </c>
      <c r="H320" s="55" t="s">
        <v>287</v>
      </c>
      <c r="I320" s="47">
        <v>540151.9</v>
      </c>
      <c r="J320" s="48">
        <v>418007.2</v>
      </c>
      <c r="K320" s="49">
        <f t="shared" si="4"/>
        <v>122144.70000000001</v>
      </c>
    </row>
    <row r="321" spans="1:11" ht="22.5">
      <c r="A321" s="53" t="s">
        <v>318</v>
      </c>
      <c r="B321" s="35">
        <v>2</v>
      </c>
      <c r="C321" s="56"/>
      <c r="D321" s="57" t="s">
        <v>69</v>
      </c>
      <c r="E321" s="58" t="s">
        <v>229</v>
      </c>
      <c r="F321" s="58" t="s">
        <v>271</v>
      </c>
      <c r="G321" s="58" t="s">
        <v>278</v>
      </c>
      <c r="H321" s="55" t="s">
        <v>288</v>
      </c>
      <c r="I321" s="47">
        <v>93700</v>
      </c>
      <c r="J321" s="48">
        <v>64605</v>
      </c>
      <c r="K321" s="49">
        <f t="shared" si="4"/>
        <v>29095</v>
      </c>
    </row>
    <row r="322" spans="1:11" ht="22.5">
      <c r="A322" s="53" t="s">
        <v>319</v>
      </c>
      <c r="B322" s="35">
        <v>2</v>
      </c>
      <c r="C322" s="56"/>
      <c r="D322" s="57" t="s">
        <v>69</v>
      </c>
      <c r="E322" s="58" t="s">
        <v>229</v>
      </c>
      <c r="F322" s="58" t="s">
        <v>271</v>
      </c>
      <c r="G322" s="58" t="s">
        <v>278</v>
      </c>
      <c r="H322" s="55" t="s">
        <v>289</v>
      </c>
      <c r="I322" s="47">
        <v>78424</v>
      </c>
      <c r="J322" s="48">
        <v>74791</v>
      </c>
      <c r="K322" s="49">
        <f t="shared" si="4"/>
        <v>3633</v>
      </c>
    </row>
    <row r="323" spans="1:11" ht="12.75">
      <c r="A323" s="53" t="s">
        <v>309</v>
      </c>
      <c r="B323" s="35">
        <v>2</v>
      </c>
      <c r="C323" s="56"/>
      <c r="D323" s="57" t="s">
        <v>69</v>
      </c>
      <c r="E323" s="58" t="s">
        <v>229</v>
      </c>
      <c r="F323" s="58" t="s">
        <v>271</v>
      </c>
      <c r="G323" s="58" t="s">
        <v>278</v>
      </c>
      <c r="H323" s="55" t="s">
        <v>281</v>
      </c>
      <c r="I323" s="47">
        <v>314572</v>
      </c>
      <c r="J323" s="48">
        <v>314572</v>
      </c>
      <c r="K323" s="49">
        <f t="shared" si="4"/>
        <v>0</v>
      </c>
    </row>
    <row r="324" spans="1:11" ht="12.75">
      <c r="A324" s="53" t="s">
        <v>320</v>
      </c>
      <c r="B324" s="35">
        <v>2</v>
      </c>
      <c r="C324" s="56"/>
      <c r="D324" s="57" t="s">
        <v>69</v>
      </c>
      <c r="E324" s="58" t="s">
        <v>229</v>
      </c>
      <c r="F324" s="58" t="s">
        <v>271</v>
      </c>
      <c r="G324" s="58" t="s">
        <v>278</v>
      </c>
      <c r="H324" s="55" t="s">
        <v>290</v>
      </c>
      <c r="I324" s="47">
        <v>295794.27</v>
      </c>
      <c r="J324" s="48">
        <v>275860.53</v>
      </c>
      <c r="K324" s="49">
        <f t="shared" si="4"/>
        <v>19933.73999999999</v>
      </c>
    </row>
    <row r="325" spans="1:11" ht="33.75">
      <c r="A325" s="53" t="s">
        <v>321</v>
      </c>
      <c r="B325" s="35">
        <v>2</v>
      </c>
      <c r="C325" s="56"/>
      <c r="D325" s="57" t="s">
        <v>69</v>
      </c>
      <c r="E325" s="58" t="s">
        <v>229</v>
      </c>
      <c r="F325" s="58" t="s">
        <v>271</v>
      </c>
      <c r="G325" s="58" t="s">
        <v>278</v>
      </c>
      <c r="H325" s="55" t="s">
        <v>291</v>
      </c>
      <c r="I325" s="47">
        <v>237311.65</v>
      </c>
      <c r="J325" s="48">
        <v>237311.65</v>
      </c>
      <c r="K325" s="49">
        <f t="shared" si="4"/>
        <v>0</v>
      </c>
    </row>
    <row r="326" spans="1:11" ht="22.5">
      <c r="A326" s="53" t="s">
        <v>322</v>
      </c>
      <c r="B326" s="35">
        <v>2</v>
      </c>
      <c r="C326" s="56"/>
      <c r="D326" s="57" t="s">
        <v>69</v>
      </c>
      <c r="E326" s="58" t="s">
        <v>229</v>
      </c>
      <c r="F326" s="58" t="s">
        <v>271</v>
      </c>
      <c r="G326" s="58" t="s">
        <v>278</v>
      </c>
      <c r="H326" s="55" t="s">
        <v>292</v>
      </c>
      <c r="I326" s="47">
        <v>59680</v>
      </c>
      <c r="J326" s="48">
        <v>59680</v>
      </c>
      <c r="K326" s="49">
        <f t="shared" si="4"/>
        <v>0</v>
      </c>
    </row>
    <row r="327" spans="1:11" ht="22.5">
      <c r="A327" s="53" t="s">
        <v>323</v>
      </c>
      <c r="B327" s="35">
        <v>2</v>
      </c>
      <c r="C327" s="56"/>
      <c r="D327" s="57" t="s">
        <v>69</v>
      </c>
      <c r="E327" s="58" t="s">
        <v>229</v>
      </c>
      <c r="F327" s="58" t="s">
        <v>271</v>
      </c>
      <c r="G327" s="58" t="s">
        <v>278</v>
      </c>
      <c r="H327" s="55" t="s">
        <v>293</v>
      </c>
      <c r="I327" s="47">
        <v>177631.65</v>
      </c>
      <c r="J327" s="48">
        <v>177631.65</v>
      </c>
      <c r="K327" s="49">
        <f t="shared" si="4"/>
        <v>0</v>
      </c>
    </row>
    <row r="328" spans="1:11" ht="56.25">
      <c r="A328" s="53" t="s">
        <v>383</v>
      </c>
      <c r="B328" s="35">
        <v>2</v>
      </c>
      <c r="C328" s="56"/>
      <c r="D328" s="57" t="s">
        <v>69</v>
      </c>
      <c r="E328" s="58" t="s">
        <v>229</v>
      </c>
      <c r="F328" s="58" t="s">
        <v>272</v>
      </c>
      <c r="G328" s="58" t="s">
        <v>215</v>
      </c>
      <c r="H328" s="55" t="s">
        <v>215</v>
      </c>
      <c r="I328" s="47">
        <v>2529481.01</v>
      </c>
      <c r="J328" s="48">
        <v>2337748.05</v>
      </c>
      <c r="K328" s="49">
        <f t="shared" si="4"/>
        <v>191732.95999999996</v>
      </c>
    </row>
    <row r="329" spans="1:11" ht="33.75">
      <c r="A329" s="53" t="s">
        <v>306</v>
      </c>
      <c r="B329" s="35">
        <v>2</v>
      </c>
      <c r="C329" s="56"/>
      <c r="D329" s="57" t="s">
        <v>69</v>
      </c>
      <c r="E329" s="58" t="s">
        <v>229</v>
      </c>
      <c r="F329" s="58" t="s">
        <v>272</v>
      </c>
      <c r="G329" s="58" t="s">
        <v>19</v>
      </c>
      <c r="H329" s="55" t="s">
        <v>215</v>
      </c>
      <c r="I329" s="47">
        <v>2529481.01</v>
      </c>
      <c r="J329" s="48">
        <v>2337748.05</v>
      </c>
      <c r="K329" s="49">
        <f aca="true" t="shared" si="5" ref="K329:K359">IF(ISNUMBER(I329),I329,0)-IF(ISNUMBER(J329),J329,0)</f>
        <v>191732.95999999996</v>
      </c>
    </row>
    <row r="330" spans="1:11" ht="33.75">
      <c r="A330" s="53" t="s">
        <v>321</v>
      </c>
      <c r="B330" s="35">
        <v>2</v>
      </c>
      <c r="C330" s="56"/>
      <c r="D330" s="57" t="s">
        <v>69</v>
      </c>
      <c r="E330" s="58" t="s">
        <v>229</v>
      </c>
      <c r="F330" s="58" t="s">
        <v>272</v>
      </c>
      <c r="G330" s="58" t="s">
        <v>19</v>
      </c>
      <c r="H330" s="55" t="s">
        <v>291</v>
      </c>
      <c r="I330" s="47">
        <v>2529481.01</v>
      </c>
      <c r="J330" s="48">
        <v>2337748.05</v>
      </c>
      <c r="K330" s="49">
        <f t="shared" si="5"/>
        <v>191732.95999999996</v>
      </c>
    </row>
    <row r="331" spans="1:11" ht="22.5">
      <c r="A331" s="53" t="s">
        <v>322</v>
      </c>
      <c r="B331" s="35">
        <v>2</v>
      </c>
      <c r="C331" s="56"/>
      <c r="D331" s="57" t="s">
        <v>69</v>
      </c>
      <c r="E331" s="58" t="s">
        <v>229</v>
      </c>
      <c r="F331" s="58" t="s">
        <v>272</v>
      </c>
      <c r="G331" s="58" t="s">
        <v>19</v>
      </c>
      <c r="H331" s="55" t="s">
        <v>292</v>
      </c>
      <c r="I331" s="47">
        <v>2529481.01</v>
      </c>
      <c r="J331" s="48">
        <v>2337748.05</v>
      </c>
      <c r="K331" s="49">
        <f t="shared" si="5"/>
        <v>191732.95999999996</v>
      </c>
    </row>
    <row r="332" spans="1:11" ht="22.5">
      <c r="A332" s="53" t="s">
        <v>384</v>
      </c>
      <c r="B332" s="35">
        <v>2</v>
      </c>
      <c r="C332" s="56"/>
      <c r="D332" s="57" t="s">
        <v>69</v>
      </c>
      <c r="E332" s="58" t="s">
        <v>230</v>
      </c>
      <c r="F332" s="58" t="s">
        <v>215</v>
      </c>
      <c r="G332" s="58" t="s">
        <v>215</v>
      </c>
      <c r="H332" s="55" t="s">
        <v>215</v>
      </c>
      <c r="I332" s="47">
        <v>1393622.69</v>
      </c>
      <c r="J332" s="48">
        <v>966465.87</v>
      </c>
      <c r="K332" s="49">
        <f t="shared" si="5"/>
        <v>427156.81999999995</v>
      </c>
    </row>
    <row r="333" spans="1:11" ht="45">
      <c r="A333" s="53" t="s">
        <v>373</v>
      </c>
      <c r="B333" s="35">
        <v>2</v>
      </c>
      <c r="C333" s="56"/>
      <c r="D333" s="57" t="s">
        <v>69</v>
      </c>
      <c r="E333" s="58" t="s">
        <v>230</v>
      </c>
      <c r="F333" s="58" t="s">
        <v>273</v>
      </c>
      <c r="G333" s="58" t="s">
        <v>215</v>
      </c>
      <c r="H333" s="55" t="s">
        <v>215</v>
      </c>
      <c r="I333" s="47">
        <v>1282000</v>
      </c>
      <c r="J333" s="48">
        <v>951352.21</v>
      </c>
      <c r="K333" s="49">
        <f t="shared" si="5"/>
        <v>330647.79000000004</v>
      </c>
    </row>
    <row r="334" spans="1:11" ht="33.75">
      <c r="A334" s="53" t="s">
        <v>374</v>
      </c>
      <c r="B334" s="35">
        <v>2</v>
      </c>
      <c r="C334" s="56"/>
      <c r="D334" s="57" t="s">
        <v>69</v>
      </c>
      <c r="E334" s="58" t="s">
        <v>230</v>
      </c>
      <c r="F334" s="58" t="s">
        <v>273</v>
      </c>
      <c r="G334" s="58" t="s">
        <v>278</v>
      </c>
      <c r="H334" s="55" t="s">
        <v>215</v>
      </c>
      <c r="I334" s="47">
        <v>1282000</v>
      </c>
      <c r="J334" s="48">
        <v>951352.21</v>
      </c>
      <c r="K334" s="49">
        <f t="shared" si="5"/>
        <v>330647.79000000004</v>
      </c>
    </row>
    <row r="335" spans="1:11" ht="12.75">
      <c r="A335" s="53" t="s">
        <v>307</v>
      </c>
      <c r="B335" s="35">
        <v>2</v>
      </c>
      <c r="C335" s="56"/>
      <c r="D335" s="57" t="s">
        <v>69</v>
      </c>
      <c r="E335" s="58" t="s">
        <v>230</v>
      </c>
      <c r="F335" s="58" t="s">
        <v>273</v>
      </c>
      <c r="G335" s="58" t="s">
        <v>278</v>
      </c>
      <c r="H335" s="55" t="s">
        <v>18</v>
      </c>
      <c r="I335" s="47">
        <v>1278500</v>
      </c>
      <c r="J335" s="48">
        <v>950462.21</v>
      </c>
      <c r="K335" s="49">
        <f t="shared" si="5"/>
        <v>328037.79000000004</v>
      </c>
    </row>
    <row r="336" spans="1:11" ht="33.75">
      <c r="A336" s="53" t="s">
        <v>312</v>
      </c>
      <c r="B336" s="35">
        <v>2</v>
      </c>
      <c r="C336" s="56"/>
      <c r="D336" s="57" t="s">
        <v>69</v>
      </c>
      <c r="E336" s="58" t="s">
        <v>230</v>
      </c>
      <c r="F336" s="58" t="s">
        <v>273</v>
      </c>
      <c r="G336" s="58" t="s">
        <v>278</v>
      </c>
      <c r="H336" s="55" t="s">
        <v>282</v>
      </c>
      <c r="I336" s="47">
        <v>1003695</v>
      </c>
      <c r="J336" s="48">
        <v>779382.68</v>
      </c>
      <c r="K336" s="49">
        <f t="shared" si="5"/>
        <v>224312.31999999995</v>
      </c>
    </row>
    <row r="337" spans="1:11" ht="12.75">
      <c r="A337" s="53" t="s">
        <v>313</v>
      </c>
      <c r="B337" s="35">
        <v>2</v>
      </c>
      <c r="C337" s="56"/>
      <c r="D337" s="57" t="s">
        <v>69</v>
      </c>
      <c r="E337" s="58" t="s">
        <v>230</v>
      </c>
      <c r="F337" s="58" t="s">
        <v>273</v>
      </c>
      <c r="G337" s="58" t="s">
        <v>278</v>
      </c>
      <c r="H337" s="55" t="s">
        <v>283</v>
      </c>
      <c r="I337" s="47">
        <v>768000</v>
      </c>
      <c r="J337" s="48">
        <v>589304.41</v>
      </c>
      <c r="K337" s="49">
        <f t="shared" si="5"/>
        <v>178695.58999999997</v>
      </c>
    </row>
    <row r="338" spans="1:11" ht="22.5">
      <c r="A338" s="53" t="s">
        <v>314</v>
      </c>
      <c r="B338" s="35">
        <v>2</v>
      </c>
      <c r="C338" s="56"/>
      <c r="D338" s="57" t="s">
        <v>69</v>
      </c>
      <c r="E338" s="58" t="s">
        <v>230</v>
      </c>
      <c r="F338" s="58" t="s">
        <v>273</v>
      </c>
      <c r="G338" s="58" t="s">
        <v>278</v>
      </c>
      <c r="H338" s="55" t="s">
        <v>284</v>
      </c>
      <c r="I338" s="47">
        <v>235695</v>
      </c>
      <c r="J338" s="48">
        <v>190078.27</v>
      </c>
      <c r="K338" s="49">
        <f t="shared" si="5"/>
        <v>45616.73000000001</v>
      </c>
    </row>
    <row r="339" spans="1:11" ht="12.75">
      <c r="A339" s="53" t="s">
        <v>308</v>
      </c>
      <c r="B339" s="35">
        <v>2</v>
      </c>
      <c r="C339" s="56"/>
      <c r="D339" s="57" t="s">
        <v>69</v>
      </c>
      <c r="E339" s="58" t="s">
        <v>230</v>
      </c>
      <c r="F339" s="58" t="s">
        <v>273</v>
      </c>
      <c r="G339" s="58" t="s">
        <v>278</v>
      </c>
      <c r="H339" s="55" t="s">
        <v>280</v>
      </c>
      <c r="I339" s="47">
        <v>271180</v>
      </c>
      <c r="J339" s="48">
        <v>170401.19</v>
      </c>
      <c r="K339" s="49">
        <f t="shared" si="5"/>
        <v>100778.81</v>
      </c>
    </row>
    <row r="340" spans="1:11" ht="12.75">
      <c r="A340" s="53" t="s">
        <v>315</v>
      </c>
      <c r="B340" s="35">
        <v>2</v>
      </c>
      <c r="C340" s="56"/>
      <c r="D340" s="57" t="s">
        <v>69</v>
      </c>
      <c r="E340" s="58" t="s">
        <v>230</v>
      </c>
      <c r="F340" s="58" t="s">
        <v>273</v>
      </c>
      <c r="G340" s="58" t="s">
        <v>278</v>
      </c>
      <c r="H340" s="55" t="s">
        <v>285</v>
      </c>
      <c r="I340" s="47">
        <v>35000</v>
      </c>
      <c r="J340" s="48">
        <v>12801.19</v>
      </c>
      <c r="K340" s="49">
        <f t="shared" si="5"/>
        <v>22198.809999999998</v>
      </c>
    </row>
    <row r="341" spans="1:11" ht="22.5">
      <c r="A341" s="53" t="s">
        <v>319</v>
      </c>
      <c r="B341" s="35">
        <v>2</v>
      </c>
      <c r="C341" s="56"/>
      <c r="D341" s="57" t="s">
        <v>69</v>
      </c>
      <c r="E341" s="58" t="s">
        <v>230</v>
      </c>
      <c r="F341" s="58" t="s">
        <v>273</v>
      </c>
      <c r="G341" s="58" t="s">
        <v>278</v>
      </c>
      <c r="H341" s="55" t="s">
        <v>289</v>
      </c>
      <c r="I341" s="47">
        <v>3000</v>
      </c>
      <c r="J341" s="48">
        <v>330</v>
      </c>
      <c r="K341" s="49">
        <f t="shared" si="5"/>
        <v>2670</v>
      </c>
    </row>
    <row r="342" spans="1:11" ht="12.75">
      <c r="A342" s="53" t="s">
        <v>309</v>
      </c>
      <c r="B342" s="35">
        <v>2</v>
      </c>
      <c r="C342" s="56"/>
      <c r="D342" s="57" t="s">
        <v>69</v>
      </c>
      <c r="E342" s="58" t="s">
        <v>230</v>
      </c>
      <c r="F342" s="58" t="s">
        <v>273</v>
      </c>
      <c r="G342" s="58" t="s">
        <v>278</v>
      </c>
      <c r="H342" s="55" t="s">
        <v>281</v>
      </c>
      <c r="I342" s="47">
        <v>233180</v>
      </c>
      <c r="J342" s="48">
        <v>157270</v>
      </c>
      <c r="K342" s="49">
        <f t="shared" si="5"/>
        <v>75910</v>
      </c>
    </row>
    <row r="343" spans="1:11" ht="12.75">
      <c r="A343" s="53" t="s">
        <v>320</v>
      </c>
      <c r="B343" s="35">
        <v>2</v>
      </c>
      <c r="C343" s="56"/>
      <c r="D343" s="57" t="s">
        <v>69</v>
      </c>
      <c r="E343" s="58" t="s">
        <v>230</v>
      </c>
      <c r="F343" s="58" t="s">
        <v>273</v>
      </c>
      <c r="G343" s="58" t="s">
        <v>278</v>
      </c>
      <c r="H343" s="55" t="s">
        <v>290</v>
      </c>
      <c r="I343" s="47">
        <v>3625</v>
      </c>
      <c r="J343" s="48">
        <v>678.34</v>
      </c>
      <c r="K343" s="49">
        <f t="shared" si="5"/>
        <v>2946.66</v>
      </c>
    </row>
    <row r="344" spans="1:11" ht="33.75">
      <c r="A344" s="53" t="s">
        <v>321</v>
      </c>
      <c r="B344" s="35">
        <v>2</v>
      </c>
      <c r="C344" s="56"/>
      <c r="D344" s="57" t="s">
        <v>69</v>
      </c>
      <c r="E344" s="58" t="s">
        <v>230</v>
      </c>
      <c r="F344" s="58" t="s">
        <v>273</v>
      </c>
      <c r="G344" s="58" t="s">
        <v>278</v>
      </c>
      <c r="H344" s="55" t="s">
        <v>291</v>
      </c>
      <c r="I344" s="47">
        <v>3500</v>
      </c>
      <c r="J344" s="48">
        <v>890</v>
      </c>
      <c r="K344" s="49">
        <f t="shared" si="5"/>
        <v>2610</v>
      </c>
    </row>
    <row r="345" spans="1:11" ht="22.5">
      <c r="A345" s="53" t="s">
        <v>323</v>
      </c>
      <c r="B345" s="35">
        <v>2</v>
      </c>
      <c r="C345" s="56"/>
      <c r="D345" s="57" t="s">
        <v>69</v>
      </c>
      <c r="E345" s="58" t="s">
        <v>230</v>
      </c>
      <c r="F345" s="58" t="s">
        <v>273</v>
      </c>
      <c r="G345" s="58" t="s">
        <v>278</v>
      </c>
      <c r="H345" s="55" t="s">
        <v>293</v>
      </c>
      <c r="I345" s="47">
        <v>3500</v>
      </c>
      <c r="J345" s="48">
        <v>890</v>
      </c>
      <c r="K345" s="49">
        <f t="shared" si="5"/>
        <v>2610</v>
      </c>
    </row>
    <row r="346" spans="1:11" ht="90">
      <c r="A346" s="53" t="s">
        <v>325</v>
      </c>
      <c r="B346" s="35">
        <v>2</v>
      </c>
      <c r="C346" s="56"/>
      <c r="D346" s="57" t="s">
        <v>69</v>
      </c>
      <c r="E346" s="58" t="s">
        <v>230</v>
      </c>
      <c r="F346" s="58" t="s">
        <v>235</v>
      </c>
      <c r="G346" s="58" t="s">
        <v>215</v>
      </c>
      <c r="H346" s="55" t="s">
        <v>215</v>
      </c>
      <c r="I346" s="47">
        <v>111622.69</v>
      </c>
      <c r="J346" s="48">
        <v>15113.66</v>
      </c>
      <c r="K346" s="49">
        <f t="shared" si="5"/>
        <v>96509.03</v>
      </c>
    </row>
    <row r="347" spans="1:11" ht="33.75">
      <c r="A347" s="53" t="s">
        <v>374</v>
      </c>
      <c r="B347" s="35">
        <v>2</v>
      </c>
      <c r="C347" s="56"/>
      <c r="D347" s="57" t="s">
        <v>69</v>
      </c>
      <c r="E347" s="58" t="s">
        <v>230</v>
      </c>
      <c r="F347" s="58" t="s">
        <v>235</v>
      </c>
      <c r="G347" s="58" t="s">
        <v>278</v>
      </c>
      <c r="H347" s="55" t="s">
        <v>215</v>
      </c>
      <c r="I347" s="47">
        <v>111622.69</v>
      </c>
      <c r="J347" s="48">
        <v>15113.66</v>
      </c>
      <c r="K347" s="49">
        <f t="shared" si="5"/>
        <v>96509.03</v>
      </c>
    </row>
    <row r="348" spans="1:11" ht="12.75">
      <c r="A348" s="53" t="s">
        <v>307</v>
      </c>
      <c r="B348" s="35">
        <v>2</v>
      </c>
      <c r="C348" s="56"/>
      <c r="D348" s="57" t="s">
        <v>69</v>
      </c>
      <c r="E348" s="58" t="s">
        <v>230</v>
      </c>
      <c r="F348" s="58" t="s">
        <v>235</v>
      </c>
      <c r="G348" s="58" t="s">
        <v>278</v>
      </c>
      <c r="H348" s="55" t="s">
        <v>18</v>
      </c>
      <c r="I348" s="47">
        <v>111622.69</v>
      </c>
      <c r="J348" s="48">
        <v>15113.66</v>
      </c>
      <c r="K348" s="49">
        <f t="shared" si="5"/>
        <v>96509.03</v>
      </c>
    </row>
    <row r="349" spans="1:11" ht="33.75">
      <c r="A349" s="53" t="s">
        <v>312</v>
      </c>
      <c r="B349" s="35">
        <v>2</v>
      </c>
      <c r="C349" s="56"/>
      <c r="D349" s="57" t="s">
        <v>69</v>
      </c>
      <c r="E349" s="58" t="s">
        <v>230</v>
      </c>
      <c r="F349" s="58" t="s">
        <v>235</v>
      </c>
      <c r="G349" s="58" t="s">
        <v>278</v>
      </c>
      <c r="H349" s="55" t="s">
        <v>282</v>
      </c>
      <c r="I349" s="47">
        <v>81622.69</v>
      </c>
      <c r="J349" s="48">
        <v>15113.66</v>
      </c>
      <c r="K349" s="49">
        <f t="shared" si="5"/>
        <v>66509.03</v>
      </c>
    </row>
    <row r="350" spans="1:11" ht="12.75">
      <c r="A350" s="53" t="s">
        <v>313</v>
      </c>
      <c r="B350" s="35">
        <v>2</v>
      </c>
      <c r="C350" s="56"/>
      <c r="D350" s="57" t="s">
        <v>69</v>
      </c>
      <c r="E350" s="58" t="s">
        <v>230</v>
      </c>
      <c r="F350" s="58" t="s">
        <v>235</v>
      </c>
      <c r="G350" s="58" t="s">
        <v>278</v>
      </c>
      <c r="H350" s="55" t="s">
        <v>283</v>
      </c>
      <c r="I350" s="47">
        <v>61622.69</v>
      </c>
      <c r="J350" s="48">
        <v>11500</v>
      </c>
      <c r="K350" s="49">
        <f t="shared" si="5"/>
        <v>50122.69</v>
      </c>
    </row>
    <row r="351" spans="1:11" ht="22.5">
      <c r="A351" s="53" t="s">
        <v>314</v>
      </c>
      <c r="B351" s="35">
        <v>2</v>
      </c>
      <c r="C351" s="56"/>
      <c r="D351" s="57" t="s">
        <v>69</v>
      </c>
      <c r="E351" s="58" t="s">
        <v>230</v>
      </c>
      <c r="F351" s="58" t="s">
        <v>235</v>
      </c>
      <c r="G351" s="58" t="s">
        <v>278</v>
      </c>
      <c r="H351" s="55" t="s">
        <v>284</v>
      </c>
      <c r="I351" s="47">
        <v>20000</v>
      </c>
      <c r="J351" s="48">
        <v>3613.66</v>
      </c>
      <c r="K351" s="49">
        <f t="shared" si="5"/>
        <v>16386.34</v>
      </c>
    </row>
    <row r="352" spans="1:11" ht="12.75">
      <c r="A352" s="53" t="s">
        <v>308</v>
      </c>
      <c r="B352" s="35">
        <v>2</v>
      </c>
      <c r="C352" s="56"/>
      <c r="D352" s="57" t="s">
        <v>69</v>
      </c>
      <c r="E352" s="58" t="s">
        <v>230</v>
      </c>
      <c r="F352" s="58" t="s">
        <v>235</v>
      </c>
      <c r="G352" s="58" t="s">
        <v>278</v>
      </c>
      <c r="H352" s="55" t="s">
        <v>280</v>
      </c>
      <c r="I352" s="47">
        <v>30000</v>
      </c>
      <c r="J352" s="48">
        <v>0</v>
      </c>
      <c r="K352" s="49">
        <f t="shared" si="5"/>
        <v>30000</v>
      </c>
    </row>
    <row r="353" spans="1:11" ht="12.75">
      <c r="A353" s="53" t="s">
        <v>309</v>
      </c>
      <c r="B353" s="35">
        <v>2</v>
      </c>
      <c r="C353" s="56"/>
      <c r="D353" s="57" t="s">
        <v>69</v>
      </c>
      <c r="E353" s="58" t="s">
        <v>230</v>
      </c>
      <c r="F353" s="58" t="s">
        <v>235</v>
      </c>
      <c r="G353" s="58" t="s">
        <v>278</v>
      </c>
      <c r="H353" s="55" t="s">
        <v>281</v>
      </c>
      <c r="I353" s="47">
        <v>30000</v>
      </c>
      <c r="J353" s="48">
        <v>0</v>
      </c>
      <c r="K353" s="49">
        <f t="shared" si="5"/>
        <v>30000</v>
      </c>
    </row>
    <row r="354" spans="1:11" ht="45">
      <c r="A354" s="53" t="s">
        <v>385</v>
      </c>
      <c r="B354" s="35">
        <v>2</v>
      </c>
      <c r="C354" s="56"/>
      <c r="D354" s="57" t="s">
        <v>69</v>
      </c>
      <c r="E354" s="58" t="s">
        <v>231</v>
      </c>
      <c r="F354" s="58" t="s">
        <v>215</v>
      </c>
      <c r="G354" s="58" t="s">
        <v>215</v>
      </c>
      <c r="H354" s="55" t="s">
        <v>215</v>
      </c>
      <c r="I354" s="47">
        <v>165000</v>
      </c>
      <c r="J354" s="48">
        <v>121046.81</v>
      </c>
      <c r="K354" s="49">
        <f t="shared" si="5"/>
        <v>43953.19</v>
      </c>
    </row>
    <row r="355" spans="1:11" ht="22.5">
      <c r="A355" s="53" t="s">
        <v>386</v>
      </c>
      <c r="B355" s="35">
        <v>2</v>
      </c>
      <c r="C355" s="56"/>
      <c r="D355" s="57" t="s">
        <v>69</v>
      </c>
      <c r="E355" s="58" t="s">
        <v>231</v>
      </c>
      <c r="F355" s="58" t="s">
        <v>274</v>
      </c>
      <c r="G355" s="58" t="s">
        <v>215</v>
      </c>
      <c r="H355" s="55" t="s">
        <v>215</v>
      </c>
      <c r="I355" s="47">
        <v>165000</v>
      </c>
      <c r="J355" s="48">
        <v>121046.81</v>
      </c>
      <c r="K355" s="49">
        <f t="shared" si="5"/>
        <v>43953.19</v>
      </c>
    </row>
    <row r="356" spans="1:11" ht="12.75">
      <c r="A356" s="53" t="s">
        <v>320</v>
      </c>
      <c r="B356" s="35">
        <v>2</v>
      </c>
      <c r="C356" s="56"/>
      <c r="D356" s="57" t="s">
        <v>69</v>
      </c>
      <c r="E356" s="58" t="s">
        <v>231</v>
      </c>
      <c r="F356" s="58" t="s">
        <v>274</v>
      </c>
      <c r="G356" s="58" t="s">
        <v>275</v>
      </c>
      <c r="H356" s="55" t="s">
        <v>215</v>
      </c>
      <c r="I356" s="47">
        <v>165000</v>
      </c>
      <c r="J356" s="48">
        <v>121046.81</v>
      </c>
      <c r="K356" s="49">
        <f t="shared" si="5"/>
        <v>43953.19</v>
      </c>
    </row>
    <row r="357" spans="1:11" ht="12.75">
      <c r="A357" s="53" t="s">
        <v>307</v>
      </c>
      <c r="B357" s="35">
        <v>2</v>
      </c>
      <c r="C357" s="56"/>
      <c r="D357" s="57" t="s">
        <v>69</v>
      </c>
      <c r="E357" s="58" t="s">
        <v>231</v>
      </c>
      <c r="F357" s="58" t="s">
        <v>274</v>
      </c>
      <c r="G357" s="58" t="s">
        <v>275</v>
      </c>
      <c r="H357" s="55" t="s">
        <v>18</v>
      </c>
      <c r="I357" s="47">
        <v>165000</v>
      </c>
      <c r="J357" s="48">
        <v>121046.81</v>
      </c>
      <c r="K357" s="49">
        <f t="shared" si="5"/>
        <v>43953.19</v>
      </c>
    </row>
    <row r="358" spans="1:11" ht="22.5">
      <c r="A358" s="53" t="s">
        <v>387</v>
      </c>
      <c r="B358" s="35">
        <v>2</v>
      </c>
      <c r="C358" s="56"/>
      <c r="D358" s="57" t="s">
        <v>69</v>
      </c>
      <c r="E358" s="58" t="s">
        <v>231</v>
      </c>
      <c r="F358" s="58" t="s">
        <v>274</v>
      </c>
      <c r="G358" s="58" t="s">
        <v>275</v>
      </c>
      <c r="H358" s="55" t="s">
        <v>301</v>
      </c>
      <c r="I358" s="47">
        <v>165000</v>
      </c>
      <c r="J358" s="48">
        <v>121046.81</v>
      </c>
      <c r="K358" s="49">
        <f t="shared" si="5"/>
        <v>43953.19</v>
      </c>
    </row>
    <row r="359" spans="1:11" ht="33.75">
      <c r="A359" s="53" t="s">
        <v>388</v>
      </c>
      <c r="B359" s="35">
        <v>2</v>
      </c>
      <c r="C359" s="56"/>
      <c r="D359" s="57" t="s">
        <v>69</v>
      </c>
      <c r="E359" s="58" t="s">
        <v>231</v>
      </c>
      <c r="F359" s="58" t="s">
        <v>274</v>
      </c>
      <c r="G359" s="58" t="s">
        <v>275</v>
      </c>
      <c r="H359" s="55" t="s">
        <v>302</v>
      </c>
      <c r="I359" s="47">
        <v>165000</v>
      </c>
      <c r="J359" s="48">
        <v>121046.81</v>
      </c>
      <c r="K359" s="49">
        <f t="shared" si="5"/>
        <v>43953.19</v>
      </c>
    </row>
    <row r="360" spans="1:11" ht="9" customHeight="1" thickBot="1">
      <c r="A360" s="9"/>
      <c r="B360" s="35"/>
      <c r="C360" s="35"/>
      <c r="D360" s="25"/>
      <c r="E360" s="25"/>
      <c r="F360" s="25"/>
      <c r="G360" s="25"/>
      <c r="H360" s="25"/>
      <c r="I360" s="25"/>
      <c r="J360" s="25"/>
      <c r="K360" s="25"/>
    </row>
    <row r="361" spans="1:11" ht="23.25" thickBot="1">
      <c r="A361" s="32" t="s">
        <v>27</v>
      </c>
      <c r="B361" s="35"/>
      <c r="C361" s="45">
        <v>450</v>
      </c>
      <c r="D361" s="102" t="s">
        <v>26</v>
      </c>
      <c r="E361" s="103"/>
      <c r="F361" s="103"/>
      <c r="G361" s="103"/>
      <c r="H361" s="104"/>
      <c r="I361" s="54">
        <f>Лист1!I15-I7</f>
        <v>-369671.1599999964</v>
      </c>
      <c r="J361" s="54">
        <f>Лист1!J15-J7</f>
        <v>12788506.230000004</v>
      </c>
      <c r="K361" s="54">
        <f>Лист1!K15-K7</f>
        <v>-13158177.39</v>
      </c>
    </row>
  </sheetData>
  <sheetProtection/>
  <mergeCells count="6">
    <mergeCell ref="D7:H7"/>
    <mergeCell ref="D361:H361"/>
    <mergeCell ref="D3:H3"/>
    <mergeCell ref="D4:H4"/>
    <mergeCell ref="D5:H5"/>
    <mergeCell ref="D6:H6"/>
  </mergeCells>
  <printOptions/>
  <pageMargins left="0.59" right="0.28" top="0.26" bottom="0.21" header="0.23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tabSelected="1" zoomScalePageLayoutView="0" workbookViewId="0" topLeftCell="A22">
      <selection activeCell="A34" sqref="A34"/>
    </sheetView>
  </sheetViews>
  <sheetFormatPr defaultColWidth="9.00390625" defaultRowHeight="12.75"/>
  <cols>
    <col min="1" max="1" width="22.25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10" width="11.875" style="1" customWidth="1"/>
    <col min="11" max="11" width="11.875" style="0" customWidth="1"/>
  </cols>
  <sheetData>
    <row r="1" ht="12.75">
      <c r="J1" s="36" t="s">
        <v>43</v>
      </c>
    </row>
    <row r="2" spans="1:11" ht="15">
      <c r="A2" s="29" t="s">
        <v>42</v>
      </c>
      <c r="B2" s="29"/>
      <c r="D2" s="12"/>
      <c r="E2" s="12"/>
      <c r="F2" s="12"/>
      <c r="G2" s="12"/>
      <c r="H2" s="12"/>
      <c r="I2" s="11"/>
      <c r="K2" s="36"/>
    </row>
    <row r="3" spans="1:11" ht="11.25" customHeight="1">
      <c r="A3" s="28"/>
      <c r="B3" s="28"/>
      <c r="C3" s="33"/>
      <c r="D3" s="15"/>
      <c r="E3" s="15"/>
      <c r="F3" s="15"/>
      <c r="G3" s="15"/>
      <c r="H3" s="15"/>
      <c r="I3" s="16"/>
      <c r="J3" s="16"/>
      <c r="K3" s="17"/>
    </row>
    <row r="4" spans="1:11" ht="12.75">
      <c r="A4" s="7"/>
      <c r="B4" s="7"/>
      <c r="C4" s="8" t="s">
        <v>12</v>
      </c>
      <c r="D4" s="105" t="s">
        <v>9</v>
      </c>
      <c r="E4" s="106"/>
      <c r="F4" s="106"/>
      <c r="G4" s="106"/>
      <c r="H4" s="107"/>
      <c r="I4" s="6" t="s">
        <v>47</v>
      </c>
      <c r="J4" s="42"/>
      <c r="K4" s="41" t="s">
        <v>31</v>
      </c>
    </row>
    <row r="5" spans="1:11" ht="10.5" customHeight="1">
      <c r="A5" s="8" t="s">
        <v>6</v>
      </c>
      <c r="B5" s="8"/>
      <c r="C5" s="8" t="s">
        <v>13</v>
      </c>
      <c r="D5" s="108" t="s">
        <v>10</v>
      </c>
      <c r="E5" s="109"/>
      <c r="F5" s="109"/>
      <c r="G5" s="109"/>
      <c r="H5" s="110"/>
      <c r="I5" s="6" t="s">
        <v>48</v>
      </c>
      <c r="J5" s="6" t="s">
        <v>36</v>
      </c>
      <c r="K5" s="18" t="s">
        <v>4</v>
      </c>
    </row>
    <row r="6" spans="1:11" ht="10.5" customHeight="1">
      <c r="A6" s="8"/>
      <c r="B6" s="8"/>
      <c r="C6" s="8" t="s">
        <v>14</v>
      </c>
      <c r="D6" s="108" t="s">
        <v>60</v>
      </c>
      <c r="E6" s="109"/>
      <c r="F6" s="109"/>
      <c r="G6" s="109"/>
      <c r="H6" s="110"/>
      <c r="I6" s="6" t="s">
        <v>4</v>
      </c>
      <c r="J6" s="6"/>
      <c r="K6" s="18"/>
    </row>
    <row r="7" spans="1:11" ht="10.5" customHeight="1">
      <c r="A7" s="8"/>
      <c r="B7" s="8"/>
      <c r="C7" s="8"/>
      <c r="D7" s="108" t="s">
        <v>61</v>
      </c>
      <c r="E7" s="109"/>
      <c r="F7" s="109"/>
      <c r="G7" s="109"/>
      <c r="H7" s="110"/>
      <c r="I7" s="6"/>
      <c r="J7" s="6"/>
      <c r="K7" s="18"/>
    </row>
    <row r="8" spans="1:11" ht="10.5" customHeight="1">
      <c r="A8" s="8"/>
      <c r="B8" s="8"/>
      <c r="C8" s="8"/>
      <c r="D8" s="111" t="s">
        <v>62</v>
      </c>
      <c r="E8" s="112"/>
      <c r="F8" s="112"/>
      <c r="G8" s="112"/>
      <c r="H8" s="113"/>
      <c r="I8" s="6"/>
      <c r="J8" s="6"/>
      <c r="K8" s="18"/>
    </row>
    <row r="9" spans="1:11" ht="9.75" customHeight="1" thickBot="1">
      <c r="A9" s="4">
        <v>1</v>
      </c>
      <c r="B9" s="46"/>
      <c r="C9" s="10">
        <v>2</v>
      </c>
      <c r="D9" s="114">
        <v>3</v>
      </c>
      <c r="E9" s="115"/>
      <c r="F9" s="115"/>
      <c r="G9" s="115"/>
      <c r="H9" s="116"/>
      <c r="I9" s="5" t="s">
        <v>2</v>
      </c>
      <c r="J9" s="5" t="s">
        <v>39</v>
      </c>
      <c r="K9" s="19" t="s">
        <v>40</v>
      </c>
    </row>
    <row r="10" spans="1:11" ht="31.5" customHeight="1">
      <c r="A10" s="50" t="s">
        <v>15</v>
      </c>
      <c r="B10" s="35"/>
      <c r="C10" s="51" t="s">
        <v>19</v>
      </c>
      <c r="D10" s="117" t="s">
        <v>46</v>
      </c>
      <c r="E10" s="118"/>
      <c r="F10" s="118"/>
      <c r="G10" s="118"/>
      <c r="H10" s="119"/>
      <c r="I10" s="47">
        <f>I12+I20+I22</f>
        <v>369671.1599999964</v>
      </c>
      <c r="J10" s="47">
        <f>J12+J20+J22</f>
        <v>-12788506.229999997</v>
      </c>
      <c r="K10" s="47">
        <f>K12+K20+K22</f>
        <v>13158177.389999993</v>
      </c>
    </row>
    <row r="11" spans="1:11" ht="18" customHeight="1">
      <c r="A11" s="50" t="s">
        <v>22</v>
      </c>
      <c r="B11" s="35"/>
      <c r="C11" s="51"/>
      <c r="D11" s="117"/>
      <c r="E11" s="118"/>
      <c r="F11" s="118"/>
      <c r="G11" s="118"/>
      <c r="H11" s="119"/>
      <c r="I11" s="47"/>
      <c r="J11" s="48"/>
      <c r="K11" s="49"/>
    </row>
    <row r="12" spans="1:11" ht="22.5">
      <c r="A12" s="50" t="s">
        <v>28</v>
      </c>
      <c r="B12" s="35"/>
      <c r="C12" s="51" t="s">
        <v>23</v>
      </c>
      <c r="D12" s="117" t="s">
        <v>46</v>
      </c>
      <c r="E12" s="118"/>
      <c r="F12" s="118"/>
      <c r="G12" s="118"/>
      <c r="H12" s="119"/>
      <c r="I12" s="47">
        <f>I13</f>
        <v>0</v>
      </c>
      <c r="J12" s="48">
        <f>J13</f>
        <v>0</v>
      </c>
      <c r="K12" s="49">
        <f>K13</f>
        <v>0</v>
      </c>
    </row>
    <row r="13" spans="1:11" ht="12.75">
      <c r="A13" s="53" t="s">
        <v>52</v>
      </c>
      <c r="B13" s="35">
        <v>3</v>
      </c>
      <c r="C13" s="51"/>
      <c r="D13" s="57"/>
      <c r="E13" s="58"/>
      <c r="F13" s="58"/>
      <c r="G13" s="58"/>
      <c r="H13" s="55"/>
      <c r="I13" s="47">
        <v>0</v>
      </c>
      <c r="J13" s="48">
        <v>0</v>
      </c>
      <c r="K13" s="49">
        <f>IF(ISNUMBER(I13),I13,0)-IF(ISNUMBER(J13),J13,0)</f>
        <v>0</v>
      </c>
    </row>
    <row r="14" spans="1:11" ht="33.75">
      <c r="A14" s="53" t="s">
        <v>393</v>
      </c>
      <c r="B14" s="35">
        <v>3</v>
      </c>
      <c r="C14" s="51"/>
      <c r="D14" s="57" t="s">
        <v>69</v>
      </c>
      <c r="E14" s="58" t="s">
        <v>389</v>
      </c>
      <c r="F14" s="58" t="s">
        <v>138</v>
      </c>
      <c r="G14" s="58" t="s">
        <v>142</v>
      </c>
      <c r="H14" s="55" t="s">
        <v>67</v>
      </c>
      <c r="I14" s="47">
        <v>6000000</v>
      </c>
      <c r="J14" s="48">
        <v>0</v>
      </c>
      <c r="K14" s="49">
        <f aca="true" t="shared" si="0" ref="K14:K19">IF(ISNUMBER(I14),I14,0)-IF(ISNUMBER(J14),J14,0)</f>
        <v>6000000</v>
      </c>
    </row>
    <row r="15" spans="1:11" ht="33.75">
      <c r="A15" s="53" t="s">
        <v>393</v>
      </c>
      <c r="B15" s="35">
        <v>3</v>
      </c>
      <c r="C15" s="51"/>
      <c r="D15" s="57" t="s">
        <v>69</v>
      </c>
      <c r="E15" s="58" t="s">
        <v>389</v>
      </c>
      <c r="F15" s="58" t="s">
        <v>138</v>
      </c>
      <c r="G15" s="58" t="s">
        <v>142</v>
      </c>
      <c r="H15" s="55" t="s">
        <v>20</v>
      </c>
      <c r="I15" s="47">
        <v>6000000</v>
      </c>
      <c r="J15" s="48">
        <v>0</v>
      </c>
      <c r="K15" s="49">
        <f t="shared" si="0"/>
        <v>6000000</v>
      </c>
    </row>
    <row r="16" spans="1:11" ht="33.75">
      <c r="A16" s="53" t="s">
        <v>393</v>
      </c>
      <c r="B16" s="35">
        <v>3</v>
      </c>
      <c r="C16" s="51"/>
      <c r="D16" s="57" t="s">
        <v>69</v>
      </c>
      <c r="E16" s="58" t="s">
        <v>389</v>
      </c>
      <c r="F16" s="58" t="s">
        <v>140</v>
      </c>
      <c r="G16" s="58" t="s">
        <v>142</v>
      </c>
      <c r="H16" s="55" t="s">
        <v>63</v>
      </c>
      <c r="I16" s="47">
        <v>6000000</v>
      </c>
      <c r="J16" s="48">
        <v>0</v>
      </c>
      <c r="K16" s="49">
        <f t="shared" si="0"/>
        <v>6000000</v>
      </c>
    </row>
    <row r="17" spans="1:11" ht="67.5">
      <c r="A17" s="53" t="s">
        <v>394</v>
      </c>
      <c r="B17" s="35">
        <v>3</v>
      </c>
      <c r="C17" s="51"/>
      <c r="D17" s="57" t="s">
        <v>69</v>
      </c>
      <c r="E17" s="58" t="s">
        <v>390</v>
      </c>
      <c r="F17" s="58" t="s">
        <v>138</v>
      </c>
      <c r="G17" s="58" t="s">
        <v>142</v>
      </c>
      <c r="H17" s="55" t="s">
        <v>67</v>
      </c>
      <c r="I17" s="47">
        <v>-6000000</v>
      </c>
      <c r="J17" s="48">
        <v>0</v>
      </c>
      <c r="K17" s="49">
        <f t="shared" si="0"/>
        <v>-6000000</v>
      </c>
    </row>
    <row r="18" spans="1:11" ht="67.5">
      <c r="A18" s="53" t="s">
        <v>394</v>
      </c>
      <c r="B18" s="35">
        <v>3</v>
      </c>
      <c r="C18" s="51"/>
      <c r="D18" s="57" t="s">
        <v>69</v>
      </c>
      <c r="E18" s="58" t="s">
        <v>390</v>
      </c>
      <c r="F18" s="58" t="s">
        <v>138</v>
      </c>
      <c r="G18" s="58" t="s">
        <v>142</v>
      </c>
      <c r="H18" s="55" t="s">
        <v>391</v>
      </c>
      <c r="I18" s="47">
        <v>-6000000</v>
      </c>
      <c r="J18" s="48">
        <v>0</v>
      </c>
      <c r="K18" s="49">
        <f t="shared" si="0"/>
        <v>-6000000</v>
      </c>
    </row>
    <row r="19" spans="1:11" ht="67.5">
      <c r="A19" s="53" t="s">
        <v>394</v>
      </c>
      <c r="B19" s="35">
        <v>3</v>
      </c>
      <c r="C19" s="51"/>
      <c r="D19" s="57" t="s">
        <v>69</v>
      </c>
      <c r="E19" s="58" t="s">
        <v>390</v>
      </c>
      <c r="F19" s="58" t="s">
        <v>140</v>
      </c>
      <c r="G19" s="58" t="s">
        <v>142</v>
      </c>
      <c r="H19" s="55" t="s">
        <v>392</v>
      </c>
      <c r="I19" s="47">
        <v>-6000000</v>
      </c>
      <c r="J19" s="48">
        <v>0</v>
      </c>
      <c r="K19" s="49">
        <f t="shared" si="0"/>
        <v>-6000000</v>
      </c>
    </row>
    <row r="20" spans="1:11" ht="21" customHeight="1">
      <c r="A20" s="50" t="s">
        <v>29</v>
      </c>
      <c r="B20" s="35"/>
      <c r="C20" s="51" t="s">
        <v>24</v>
      </c>
      <c r="D20" s="68" t="s">
        <v>46</v>
      </c>
      <c r="E20" s="69"/>
      <c r="F20" s="69"/>
      <c r="G20" s="69"/>
      <c r="H20" s="70"/>
      <c r="I20" s="47"/>
      <c r="J20" s="48"/>
      <c r="K20" s="49"/>
    </row>
    <row r="21" spans="1:11" ht="12" customHeight="1">
      <c r="A21" s="50" t="s">
        <v>21</v>
      </c>
      <c r="B21" s="35"/>
      <c r="C21" s="56"/>
      <c r="D21" s="59"/>
      <c r="E21" s="60"/>
      <c r="F21" s="60"/>
      <c r="G21" s="60"/>
      <c r="H21" s="61"/>
      <c r="I21" s="47"/>
      <c r="J21" s="48"/>
      <c r="K21" s="49"/>
    </row>
    <row r="22" spans="1:11" ht="22.5">
      <c r="A22" s="50" t="s">
        <v>25</v>
      </c>
      <c r="B22" s="35">
        <v>4</v>
      </c>
      <c r="C22" s="51" t="s">
        <v>20</v>
      </c>
      <c r="D22" s="57"/>
      <c r="E22" s="58"/>
      <c r="F22" s="58"/>
      <c r="G22" s="58"/>
      <c r="H22" s="55"/>
      <c r="I22" s="47">
        <f>+I23+I26</f>
        <v>369671.1599999964</v>
      </c>
      <c r="J22" s="48">
        <f>+J23+J26</f>
        <v>-12788506.229999997</v>
      </c>
      <c r="K22" s="49">
        <f>IF(ISNUMBER(I22),I22,0)-IF(ISNUMBER(J22),J22,0)</f>
        <v>13158177.389999993</v>
      </c>
    </row>
    <row r="23" spans="1:11" ht="22.5">
      <c r="A23" s="50" t="s">
        <v>404</v>
      </c>
      <c r="B23" s="35">
        <v>4</v>
      </c>
      <c r="C23" s="51" t="s">
        <v>63</v>
      </c>
      <c r="D23" s="57" t="s">
        <v>71</v>
      </c>
      <c r="E23" s="58" t="s">
        <v>395</v>
      </c>
      <c r="F23" s="58" t="s">
        <v>138</v>
      </c>
      <c r="G23" s="58" t="s">
        <v>142</v>
      </c>
      <c r="H23" s="55" t="s">
        <v>19</v>
      </c>
      <c r="I23" s="83">
        <v>-69856072.83</v>
      </c>
      <c r="J23" s="76">
        <v>-52396625.29</v>
      </c>
      <c r="K23" s="49">
        <f aca="true" t="shared" si="1" ref="K23:K28">IF(ISNUMBER(I23),I23,0)-IF(ISNUMBER(J23),J23,0)</f>
        <v>-17459447.54</v>
      </c>
    </row>
    <row r="24" spans="1:11" ht="33.75">
      <c r="A24" s="50" t="s">
        <v>405</v>
      </c>
      <c r="B24" s="35">
        <v>4</v>
      </c>
      <c r="C24" s="51" t="s">
        <v>215</v>
      </c>
      <c r="D24" s="57" t="s">
        <v>71</v>
      </c>
      <c r="E24" s="58" t="s">
        <v>406</v>
      </c>
      <c r="F24" s="58" t="s">
        <v>138</v>
      </c>
      <c r="G24" s="58" t="s">
        <v>142</v>
      </c>
      <c r="H24" s="55" t="s">
        <v>397</v>
      </c>
      <c r="I24" s="83">
        <v>-69856072.83</v>
      </c>
      <c r="J24" s="76">
        <v>-52396625.29</v>
      </c>
      <c r="K24" s="49">
        <f t="shared" si="1"/>
        <v>-17459447.54</v>
      </c>
    </row>
    <row r="25" spans="1:11" ht="45">
      <c r="A25" s="50" t="s">
        <v>407</v>
      </c>
      <c r="B25" s="35">
        <v>4</v>
      </c>
      <c r="C25" s="51" t="s">
        <v>215</v>
      </c>
      <c r="D25" s="57" t="s">
        <v>71</v>
      </c>
      <c r="E25" s="58" t="s">
        <v>396</v>
      </c>
      <c r="F25" s="58" t="s">
        <v>140</v>
      </c>
      <c r="G25" s="58" t="s">
        <v>142</v>
      </c>
      <c r="H25" s="55" t="s">
        <v>397</v>
      </c>
      <c r="I25" s="83">
        <v>-69856072.83</v>
      </c>
      <c r="J25" s="76">
        <v>-52396625.29</v>
      </c>
      <c r="K25" s="49">
        <f t="shared" si="1"/>
        <v>-17459447.54</v>
      </c>
    </row>
    <row r="26" spans="1:11" ht="22.5">
      <c r="A26" s="50" t="s">
        <v>408</v>
      </c>
      <c r="B26" s="35">
        <v>4</v>
      </c>
      <c r="C26" s="51" t="s">
        <v>64</v>
      </c>
      <c r="D26" s="57" t="s">
        <v>71</v>
      </c>
      <c r="E26" s="58" t="s">
        <v>395</v>
      </c>
      <c r="F26" s="58" t="s">
        <v>138</v>
      </c>
      <c r="G26" s="58" t="s">
        <v>142</v>
      </c>
      <c r="H26" s="55" t="s">
        <v>409</v>
      </c>
      <c r="I26" s="83">
        <v>70225743.99</v>
      </c>
      <c r="J26" s="76">
        <v>39608119.06</v>
      </c>
      <c r="K26" s="49">
        <f t="shared" si="1"/>
        <v>30617624.929999992</v>
      </c>
    </row>
    <row r="27" spans="1:11" ht="22.5">
      <c r="A27" s="50" t="s">
        <v>410</v>
      </c>
      <c r="B27" s="35">
        <v>4</v>
      </c>
      <c r="C27" s="51" t="s">
        <v>215</v>
      </c>
      <c r="D27" s="57" t="s">
        <v>71</v>
      </c>
      <c r="E27" s="58" t="s">
        <v>406</v>
      </c>
      <c r="F27" s="58" t="s">
        <v>138</v>
      </c>
      <c r="G27" s="58" t="s">
        <v>142</v>
      </c>
      <c r="H27" s="55" t="s">
        <v>398</v>
      </c>
      <c r="I27" s="83">
        <v>70225743.99</v>
      </c>
      <c r="J27" s="76">
        <v>39608119.06</v>
      </c>
      <c r="K27" s="49">
        <f t="shared" si="1"/>
        <v>30617624.929999992</v>
      </c>
    </row>
    <row r="28" spans="1:11" ht="45">
      <c r="A28" s="50" t="s">
        <v>411</v>
      </c>
      <c r="B28" s="35">
        <v>4</v>
      </c>
      <c r="C28" s="51" t="s">
        <v>215</v>
      </c>
      <c r="D28" s="57" t="s">
        <v>71</v>
      </c>
      <c r="E28" s="58" t="s">
        <v>396</v>
      </c>
      <c r="F28" s="58" t="s">
        <v>140</v>
      </c>
      <c r="G28" s="58" t="s">
        <v>142</v>
      </c>
      <c r="H28" s="55" t="s">
        <v>398</v>
      </c>
      <c r="I28" s="83">
        <v>70225743.99</v>
      </c>
      <c r="J28" s="76">
        <v>39608119.06</v>
      </c>
      <c r="K28" s="49">
        <f t="shared" si="1"/>
        <v>30617624.929999992</v>
      </c>
    </row>
    <row r="29" spans="1:11" ht="22.5" hidden="1">
      <c r="A29" s="50" t="s">
        <v>65</v>
      </c>
      <c r="B29" s="35"/>
      <c r="C29" s="51" t="s">
        <v>63</v>
      </c>
      <c r="D29" s="57"/>
      <c r="E29" s="58"/>
      <c r="F29" s="58"/>
      <c r="G29" s="58"/>
      <c r="H29" s="55"/>
      <c r="I29" s="47"/>
      <c r="J29" s="48"/>
      <c r="K29" s="49">
        <f>IF(ISNUMBER(I29),I29,0)-IF(ISNUMBER(J29),J29,0)</f>
        <v>0</v>
      </c>
    </row>
    <row r="30" spans="1:11" ht="22.5" hidden="1">
      <c r="A30" s="50" t="s">
        <v>66</v>
      </c>
      <c r="B30" s="35"/>
      <c r="C30" s="51" t="s">
        <v>64</v>
      </c>
      <c r="D30" s="57"/>
      <c r="E30" s="58"/>
      <c r="F30" s="58"/>
      <c r="G30" s="58"/>
      <c r="H30" s="55"/>
      <c r="I30" s="47"/>
      <c r="J30" s="48"/>
      <c r="K30" s="49">
        <f>IF(ISNUMBER(I30),I30,0)-IF(ISNUMBER(J30),J30,0)</f>
        <v>0</v>
      </c>
    </row>
    <row r="31" spans="1:11" ht="15" customHeight="1" hidden="1">
      <c r="A31" s="35"/>
      <c r="B31" s="35"/>
      <c r="C31" s="38"/>
      <c r="D31" s="25"/>
      <c r="E31" s="25"/>
      <c r="F31" s="25"/>
      <c r="G31" s="25"/>
      <c r="H31" s="25"/>
      <c r="I31" s="52"/>
      <c r="J31" s="52"/>
      <c r="K31" s="25"/>
    </row>
    <row r="32" spans="1:11" ht="12.75" customHeight="1">
      <c r="A32" s="35"/>
      <c r="B32" s="35"/>
      <c r="C32" s="38"/>
      <c r="D32" s="25"/>
      <c r="E32" s="25"/>
      <c r="F32" s="25"/>
      <c r="G32" s="25"/>
      <c r="H32" s="25"/>
      <c r="I32" s="25"/>
      <c r="J32" s="25"/>
      <c r="K32" s="25"/>
    </row>
    <row r="33" spans="1:11" ht="12.75" customHeight="1">
      <c r="A33" s="23" t="s">
        <v>416</v>
      </c>
      <c r="B33" s="23"/>
      <c r="C33" s="38"/>
      <c r="D33" s="25"/>
      <c r="E33" s="25"/>
      <c r="F33" s="25"/>
      <c r="G33" s="25"/>
      <c r="H33" s="25"/>
      <c r="I33" s="25"/>
      <c r="J33" s="25"/>
      <c r="K33" s="25"/>
    </row>
    <row r="34" spans="1:11" ht="10.5" customHeight="1">
      <c r="A34" s="12" t="s">
        <v>35</v>
      </c>
      <c r="B34" s="12"/>
      <c r="C34" s="38"/>
      <c r="D34" s="25"/>
      <c r="E34" s="25"/>
      <c r="F34" s="25"/>
      <c r="G34" s="25"/>
      <c r="H34" s="25"/>
      <c r="I34" s="25"/>
      <c r="J34" s="25"/>
      <c r="K34" s="25"/>
    </row>
    <row r="35" spans="1:11" ht="10.5" customHeight="1">
      <c r="A35" s="12"/>
      <c r="B35" s="12"/>
      <c r="C35" s="38"/>
      <c r="D35" s="25"/>
      <c r="E35" s="25"/>
      <c r="F35" s="25"/>
      <c r="G35" s="25"/>
      <c r="H35" s="25"/>
      <c r="I35" s="25"/>
      <c r="J35" s="25"/>
      <c r="K35" s="25"/>
    </row>
    <row r="36" spans="1:11" ht="12.75" customHeight="1">
      <c r="A36" s="23" t="s">
        <v>415</v>
      </c>
      <c r="B36" s="23"/>
      <c r="C36" s="38"/>
      <c r="D36" s="25"/>
      <c r="E36" s="25"/>
      <c r="F36" s="25"/>
      <c r="G36" s="25"/>
      <c r="H36" s="25"/>
      <c r="I36" s="25"/>
      <c r="J36" s="25"/>
      <c r="K36" s="25"/>
    </row>
    <row r="37" spans="1:11" ht="10.5" customHeight="1">
      <c r="A37" s="12" t="s">
        <v>37</v>
      </c>
      <c r="B37" s="12"/>
      <c r="C37" s="38"/>
      <c r="D37" s="25"/>
      <c r="E37" s="25"/>
      <c r="F37" s="25"/>
      <c r="G37" s="25"/>
      <c r="H37" s="25"/>
      <c r="I37" s="25"/>
      <c r="J37" s="25"/>
      <c r="K37" s="25"/>
    </row>
    <row r="38" spans="3:11" ht="12.75" customHeight="1">
      <c r="C38" s="38"/>
      <c r="D38" s="25"/>
      <c r="E38" s="25"/>
      <c r="F38" s="25"/>
      <c r="G38" s="25"/>
      <c r="H38" s="25"/>
      <c r="I38" s="25"/>
      <c r="J38" s="25"/>
      <c r="K38" s="25"/>
    </row>
    <row r="39" spans="1:11" ht="24" customHeight="1" hidden="1">
      <c r="A39" s="12" t="s">
        <v>16</v>
      </c>
      <c r="B39" s="12"/>
      <c r="C39" s="38"/>
      <c r="D39" s="25"/>
      <c r="E39" s="25"/>
      <c r="F39" s="25"/>
      <c r="G39" s="25"/>
      <c r="H39" s="25"/>
      <c r="I39" s="25"/>
      <c r="J39" s="25"/>
      <c r="K39" s="25"/>
    </row>
    <row r="40" spans="1:11" ht="9.75" customHeight="1" hidden="1">
      <c r="A40" s="12" t="s">
        <v>17</v>
      </c>
      <c r="B40" s="12"/>
      <c r="C40" s="38"/>
      <c r="D40" s="25"/>
      <c r="E40" s="25"/>
      <c r="F40" s="25"/>
      <c r="G40" s="25"/>
      <c r="H40" s="25"/>
      <c r="I40" s="25"/>
      <c r="J40" s="25"/>
      <c r="K40" s="25"/>
    </row>
    <row r="41" spans="1:11" ht="12.75" customHeight="1" hidden="1">
      <c r="A41" s="12"/>
      <c r="B41" s="12"/>
      <c r="C41" s="38"/>
      <c r="D41" s="25"/>
      <c r="E41" s="25"/>
      <c r="F41" s="25"/>
      <c r="G41" s="25"/>
      <c r="H41" s="25"/>
      <c r="I41" s="25"/>
      <c r="J41" s="25"/>
      <c r="K41" s="25"/>
    </row>
    <row r="42" spans="1:11" ht="12.75" customHeight="1">
      <c r="A42" s="12" t="s">
        <v>414</v>
      </c>
      <c r="B42" s="12"/>
      <c r="C42" s="38"/>
      <c r="D42" s="25"/>
      <c r="E42" s="25"/>
      <c r="F42" s="25"/>
      <c r="G42" s="25"/>
      <c r="H42" s="25"/>
      <c r="I42" s="25"/>
      <c r="J42" s="25"/>
      <c r="K42" s="25"/>
    </row>
    <row r="43" spans="1:11" ht="12.75" customHeight="1">
      <c r="A43" s="35"/>
      <c r="B43" s="35"/>
      <c r="C43" s="38"/>
      <c r="D43" s="25"/>
      <c r="E43" s="25"/>
      <c r="F43" s="25"/>
      <c r="G43" s="25"/>
      <c r="H43" s="25"/>
      <c r="I43" s="25"/>
      <c r="J43" s="25"/>
      <c r="K43" s="25"/>
    </row>
    <row r="44" spans="1:11" ht="12.75" customHeight="1">
      <c r="A44" s="35"/>
      <c r="B44" s="35"/>
      <c r="C44" s="38"/>
      <c r="D44" s="25"/>
      <c r="E44" s="25"/>
      <c r="F44" s="25"/>
      <c r="G44" s="25"/>
      <c r="H44" s="25"/>
      <c r="I44" s="25"/>
      <c r="J44" s="25"/>
      <c r="K44" s="25"/>
    </row>
    <row r="45" spans="1:11" ht="12.75" customHeight="1">
      <c r="A45" s="35"/>
      <c r="B45" s="35"/>
      <c r="C45" s="38"/>
      <c r="D45" s="25"/>
      <c r="E45" s="25"/>
      <c r="F45" s="25"/>
      <c r="G45" s="25"/>
      <c r="H45" s="25"/>
      <c r="I45" s="25"/>
      <c r="J45" s="25"/>
      <c r="K45" s="25"/>
    </row>
    <row r="46" spans="1:11" ht="12.75" customHeight="1">
      <c r="A46" s="35"/>
      <c r="B46" s="35"/>
      <c r="C46" s="38"/>
      <c r="D46" s="25"/>
      <c r="E46" s="25"/>
      <c r="F46" s="25"/>
      <c r="G46" s="25"/>
      <c r="H46" s="25"/>
      <c r="I46" s="25"/>
      <c r="J46" s="25"/>
      <c r="K46" s="25"/>
    </row>
    <row r="47" spans="1:11" ht="22.5" customHeight="1">
      <c r="A47" s="35"/>
      <c r="B47" s="35"/>
      <c r="C47" s="38"/>
      <c r="D47" s="25"/>
      <c r="E47" s="25"/>
      <c r="F47" s="25"/>
      <c r="G47" s="25"/>
      <c r="H47" s="25"/>
      <c r="I47" s="25"/>
      <c r="J47" s="25"/>
      <c r="K47" s="25"/>
    </row>
    <row r="48" spans="1:9" ht="11.25" customHeight="1">
      <c r="A48" s="12"/>
      <c r="B48" s="12"/>
      <c r="C48" s="12"/>
      <c r="D48" s="23"/>
      <c r="E48" s="23"/>
      <c r="F48" s="23"/>
      <c r="G48" s="23"/>
      <c r="H48" s="23"/>
      <c r="I48" s="40"/>
    </row>
    <row r="49" spans="1:9" ht="11.25" customHeight="1">
      <c r="A49" s="12"/>
      <c r="B49" s="12"/>
      <c r="C49" s="12"/>
      <c r="D49" s="23"/>
      <c r="E49" s="23"/>
      <c r="F49" s="23"/>
      <c r="G49" s="23"/>
      <c r="H49" s="23"/>
      <c r="I49" s="40"/>
    </row>
    <row r="50" spans="1:9" ht="11.25" customHeight="1">
      <c r="A50" s="12"/>
      <c r="B50" s="12"/>
      <c r="C50" s="12"/>
      <c r="D50" s="23"/>
      <c r="E50" s="23"/>
      <c r="F50" s="23"/>
      <c r="G50" s="23"/>
      <c r="H50" s="23"/>
      <c r="I50" s="40"/>
    </row>
    <row r="51" spans="1:9" ht="11.25" customHeight="1">
      <c r="A51" s="12"/>
      <c r="B51" s="12"/>
      <c r="C51" s="12"/>
      <c r="D51" s="23"/>
      <c r="E51" s="23"/>
      <c r="F51" s="23"/>
      <c r="G51" s="23"/>
      <c r="H51" s="23"/>
      <c r="I51" s="40"/>
    </row>
    <row r="52" spans="1:9" ht="11.25" customHeight="1">
      <c r="A52" s="12"/>
      <c r="B52" s="12"/>
      <c r="C52" s="12"/>
      <c r="D52" s="23"/>
      <c r="E52" s="23"/>
      <c r="F52" s="23"/>
      <c r="G52" s="23"/>
      <c r="H52" s="23"/>
      <c r="I52" s="40"/>
    </row>
    <row r="53" spans="1:9" ht="11.25" customHeight="1">
      <c r="A53" s="12"/>
      <c r="B53" s="12"/>
      <c r="C53" s="12"/>
      <c r="D53" s="23"/>
      <c r="E53" s="23"/>
      <c r="F53" s="23"/>
      <c r="G53" s="23"/>
      <c r="H53" s="23"/>
      <c r="I53" s="40"/>
    </row>
    <row r="54" spans="1:9" ht="11.25" customHeight="1">
      <c r="A54" s="12"/>
      <c r="B54" s="12"/>
      <c r="C54" s="12"/>
      <c r="D54" s="23"/>
      <c r="E54" s="23"/>
      <c r="F54" s="23"/>
      <c r="G54" s="23"/>
      <c r="H54" s="23"/>
      <c r="I54" s="40"/>
    </row>
    <row r="55" spans="1:9" ht="11.25" customHeight="1">
      <c r="A55" s="12"/>
      <c r="B55" s="12"/>
      <c r="C55" s="12"/>
      <c r="D55" s="23"/>
      <c r="E55" s="23"/>
      <c r="F55" s="23"/>
      <c r="G55" s="23"/>
      <c r="H55" s="23"/>
      <c r="I55" s="40"/>
    </row>
    <row r="56" spans="1:9" ht="11.25" customHeight="1">
      <c r="A56" s="12"/>
      <c r="B56" s="12"/>
      <c r="C56" s="12"/>
      <c r="D56" s="23"/>
      <c r="E56" s="23"/>
      <c r="F56" s="23"/>
      <c r="G56" s="23"/>
      <c r="H56" s="23"/>
      <c r="I56" s="40"/>
    </row>
    <row r="57" spans="1:9" ht="11.25" customHeight="1">
      <c r="A57" s="12"/>
      <c r="B57" s="12"/>
      <c r="C57" s="12"/>
      <c r="D57" s="23"/>
      <c r="E57" s="23"/>
      <c r="F57" s="23"/>
      <c r="G57" s="23"/>
      <c r="H57" s="23"/>
      <c r="I57" s="40"/>
    </row>
    <row r="58" spans="1:9" ht="11.25" customHeight="1">
      <c r="A58" s="12"/>
      <c r="B58" s="12"/>
      <c r="C58" s="12"/>
      <c r="D58" s="23"/>
      <c r="E58" s="23"/>
      <c r="F58" s="23"/>
      <c r="G58" s="23"/>
      <c r="H58" s="23"/>
      <c r="I58" s="40"/>
    </row>
    <row r="59" spans="1:9" ht="11.25" customHeight="1">
      <c r="A59" s="12"/>
      <c r="B59" s="12"/>
      <c r="C59" s="12"/>
      <c r="D59" s="23"/>
      <c r="E59" s="23"/>
      <c r="F59" s="23"/>
      <c r="G59" s="23"/>
      <c r="H59" s="23"/>
      <c r="I59" s="40"/>
    </row>
    <row r="60" spans="1:9" ht="11.25" customHeight="1">
      <c r="A60" s="12"/>
      <c r="B60" s="12"/>
      <c r="C60" s="12"/>
      <c r="D60" s="23"/>
      <c r="E60" s="23"/>
      <c r="F60" s="23"/>
      <c r="G60" s="23"/>
      <c r="H60" s="23"/>
      <c r="I60" s="40"/>
    </row>
    <row r="61" spans="1:9" ht="11.25" customHeight="1">
      <c r="A61" s="12"/>
      <c r="B61" s="12"/>
      <c r="C61" s="12"/>
      <c r="D61" s="23"/>
      <c r="E61" s="23"/>
      <c r="F61" s="23"/>
      <c r="G61" s="23"/>
      <c r="H61" s="23"/>
      <c r="I61" s="40"/>
    </row>
    <row r="62" spans="1:9" ht="11.25" customHeight="1">
      <c r="A62" s="12"/>
      <c r="B62" s="12"/>
      <c r="C62" s="12"/>
      <c r="D62" s="23"/>
      <c r="E62" s="23"/>
      <c r="F62" s="23"/>
      <c r="G62" s="23"/>
      <c r="H62" s="23"/>
      <c r="I62" s="40"/>
    </row>
    <row r="63" spans="1:9" ht="11.25" customHeight="1">
      <c r="A63" s="12"/>
      <c r="B63" s="12"/>
      <c r="C63" s="12"/>
      <c r="D63" s="23"/>
      <c r="E63" s="23"/>
      <c r="F63" s="23"/>
      <c r="G63" s="23"/>
      <c r="H63" s="23"/>
      <c r="I63" s="40"/>
    </row>
    <row r="64" spans="1:9" ht="11.25" customHeight="1">
      <c r="A64" s="12"/>
      <c r="B64" s="12"/>
      <c r="C64" s="12"/>
      <c r="D64" s="23"/>
      <c r="E64" s="23"/>
      <c r="F64" s="23"/>
      <c r="G64" s="23"/>
      <c r="H64" s="23"/>
      <c r="I64" s="40"/>
    </row>
    <row r="65" spans="1:9" ht="11.25" customHeight="1">
      <c r="A65" s="12"/>
      <c r="B65" s="12"/>
      <c r="C65" s="12"/>
      <c r="D65" s="23"/>
      <c r="E65" s="23"/>
      <c r="F65" s="23"/>
      <c r="G65" s="23"/>
      <c r="H65" s="23"/>
      <c r="I65" s="40"/>
    </row>
    <row r="66" spans="1:9" ht="11.25" customHeight="1">
      <c r="A66" s="12"/>
      <c r="B66" s="12"/>
      <c r="C66" s="12"/>
      <c r="D66" s="23"/>
      <c r="E66" s="23"/>
      <c r="F66" s="23"/>
      <c r="G66" s="23"/>
      <c r="H66" s="23"/>
      <c r="I66" s="40"/>
    </row>
    <row r="67" spans="1:9" ht="11.25" customHeight="1">
      <c r="A67" s="12"/>
      <c r="B67" s="12"/>
      <c r="C67" s="12"/>
      <c r="D67" s="23"/>
      <c r="E67" s="23"/>
      <c r="F67" s="23"/>
      <c r="G67" s="23"/>
      <c r="H67" s="23"/>
      <c r="I67" s="40"/>
    </row>
    <row r="68" spans="1:2" ht="23.25" customHeight="1">
      <c r="A68" s="12"/>
      <c r="B68" s="12"/>
    </row>
    <row r="69" ht="9.75" customHeight="1"/>
    <row r="70" spans="1:8" ht="12.75" customHeight="1">
      <c r="A70" s="23"/>
      <c r="B70" s="23"/>
      <c r="C70" s="23"/>
      <c r="D70" s="3"/>
      <c r="E70" s="3"/>
      <c r="F70" s="3"/>
      <c r="G70" s="3"/>
      <c r="H70" s="3"/>
    </row>
  </sheetData>
  <sheetProtection/>
  <mergeCells count="10">
    <mergeCell ref="D20:H20"/>
    <mergeCell ref="D10:H10"/>
    <mergeCell ref="D11:H11"/>
    <mergeCell ref="D12:H12"/>
    <mergeCell ref="D4:H4"/>
    <mergeCell ref="D5:H5"/>
    <mergeCell ref="D8:H8"/>
    <mergeCell ref="D9:H9"/>
    <mergeCell ref="D6:H6"/>
    <mergeCell ref="D7:H7"/>
  </mergeCells>
  <printOptions/>
  <pageMargins left="0.7874015748031497" right="0.5905511811023623" top="0.16" bottom="0.17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2011-10-19T10:53:56Z</cp:lastPrinted>
  <dcterms:created xsi:type="dcterms:W3CDTF">1999-06-18T11:49:53Z</dcterms:created>
  <dcterms:modified xsi:type="dcterms:W3CDTF">2011-10-19T10:53:57Z</dcterms:modified>
  <cp:category/>
  <cp:version/>
  <cp:contentType/>
  <cp:contentStatus/>
</cp:coreProperties>
</file>